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BS" sheetId="1" r:id="rId1"/>
    <sheet name="PL" sheetId="2" r:id="rId2"/>
    <sheet name="G&amp;AE" sheetId="3" r:id="rId3"/>
  </sheets>
  <externalReferences>
    <externalReference r:id="rId6"/>
    <externalReference r:id="rId7"/>
  </externalReferences>
  <definedNames>
    <definedName name="__123Graph_A" localSheetId="0" hidden="1">'BS'!$B$1:$B$87</definedName>
    <definedName name="__123Graph_A" localSheetId="1" hidden="1">'PL'!#REF!</definedName>
    <definedName name="__123Graph_B" localSheetId="0" hidden="1">'BS'!#REF!</definedName>
    <definedName name="__123Graph_B" localSheetId="1" hidden="1">'PL'!#REF!</definedName>
    <definedName name="__123Graph_C" localSheetId="0" hidden="1">'BS'!$C$1:$C$88</definedName>
    <definedName name="__123Graph_C" localSheetId="1" hidden="1">'PL'!#REF!</definedName>
    <definedName name="__123Graph_D" localSheetId="0" hidden="1">'BS'!#REF!</definedName>
    <definedName name="__123Graph_D" localSheetId="1" hidden="1">'PL'!#REF!</definedName>
    <definedName name="\a">#REF!</definedName>
    <definedName name="DANGBS" localSheetId="0">'BS'!$B$7:$B$104</definedName>
    <definedName name="DANGBS" localSheetId="1">'PL'!#REF!</definedName>
    <definedName name="DANGBS">#REF!</definedName>
    <definedName name="DOL" localSheetId="0">'BS'!$D$94:$DI$7569</definedName>
    <definedName name="DOL" localSheetId="1">'PL'!$D$1:$GY$7680</definedName>
    <definedName name="DOL">#REF!</definedName>
    <definedName name="DOLPR" localSheetId="0">'BS'!$D$94:$DI$7569</definedName>
    <definedName name="DOLPR" localSheetId="1">'PL'!$D$1:$GY$7680</definedName>
    <definedName name="DOLPR">#REF!</definedName>
    <definedName name="_xlnm.Print_Area" localSheetId="0">'BS'!$A$1:$C$169</definedName>
    <definedName name="_xlnm.Print_Area" localSheetId="1">'PL'!$A$1:$C$132</definedName>
  </definedNames>
  <calcPr fullCalcOnLoad="1"/>
</workbook>
</file>

<file path=xl/sharedStrings.xml><?xml version="1.0" encoding="utf-8"?>
<sst xmlns="http://schemas.openxmlformats.org/spreadsheetml/2006/main" count="297" uniqueCount="293">
  <si>
    <t>Total liabilities &amp; stockholder's equity</t>
  </si>
  <si>
    <t>Balance Sheet</t>
  </si>
  <si>
    <t>Daewoo Securities Co., Ltd.</t>
  </si>
  <si>
    <t>( Unit : KRW )</t>
  </si>
  <si>
    <t xml:space="preserve">    Assets</t>
  </si>
  <si>
    <t xml:space="preserve"> I. Current Assets</t>
  </si>
  <si>
    <t xml:space="preserve">  A. Cash and bank deposits</t>
  </si>
  <si>
    <t xml:space="preserve">    1) Cash on hand</t>
  </si>
  <si>
    <t xml:space="preserve">    2) Current deposits</t>
  </si>
  <si>
    <t xml:space="preserve">    3) Foreign currency deposits</t>
  </si>
  <si>
    <t xml:space="preserve">    4) Negotiable certificate of deposits</t>
  </si>
  <si>
    <t xml:space="preserve">    5) MMF</t>
  </si>
  <si>
    <t xml:space="preserve">    6) Others</t>
  </si>
  <si>
    <t xml:space="preserve">  B.Deposits</t>
  </si>
  <si>
    <t xml:space="preserve">    1) Subscription deposits</t>
  </si>
  <si>
    <t xml:space="preserve">    2) Reserve for claims of customers deposits</t>
  </si>
  <si>
    <t xml:space="preserve">    3) Reserve for claims of customers deposits
          - futures and option transaction</t>
  </si>
  <si>
    <t xml:space="preserve">    4) Securities borrowed</t>
  </si>
  <si>
    <t xml:space="preserve">    5) Deposits for futures and options proprietary trading</t>
  </si>
  <si>
    <t xml:space="preserve">    6) Guarantee trading deposits for futures and options</t>
  </si>
  <si>
    <t xml:space="preserve">    7) Guarantee trading deposits for futures and options agency trading</t>
  </si>
  <si>
    <t xml:space="preserve">  C. Trading securities</t>
  </si>
  <si>
    <t xml:space="preserve">    1) Stock</t>
  </si>
  <si>
    <t xml:space="preserve">    2) Stock warrants</t>
  </si>
  <si>
    <t xml:space="preserve">    3) Government and public bonds</t>
  </si>
  <si>
    <t xml:space="preserve">    4) Corporate bonds</t>
  </si>
  <si>
    <t xml:space="preserve">    5) Beneficiary certificates</t>
  </si>
  <si>
    <t xml:space="preserve">    6) Negotiable commercial papers</t>
  </si>
  <si>
    <t xml:space="preserve">    7) Long position stock index options</t>
  </si>
  <si>
    <t xml:space="preserve">    8) Stock in foreign currency</t>
  </si>
  <si>
    <t xml:space="preserve">    9) Bonds in foreign currency</t>
  </si>
  <si>
    <t xml:space="preserve">    10) Others</t>
  </si>
  <si>
    <t xml:space="preserve">  D. Loans</t>
  </si>
  <si>
    <t xml:space="preserve">    1) Call loans</t>
  </si>
  <si>
    <t xml:space="preserve">    2) Broker's loans</t>
  </si>
  <si>
    <t xml:space="preserve">    3) Bonds purchased under reverse repurchase agreements</t>
  </si>
  <si>
    <t xml:space="preserve">    4) Short-term loans</t>
  </si>
  <si>
    <t xml:space="preserve">    5) Other loans</t>
  </si>
  <si>
    <t xml:space="preserve">  E. Other current assets</t>
  </si>
  <si>
    <t xml:space="preserve">    1) Receivables</t>
  </si>
  <si>
    <t xml:space="preserve">    2) Accrued income</t>
  </si>
  <si>
    <t xml:space="preserve">    3) Advance payments</t>
  </si>
  <si>
    <t xml:space="preserve">    4) Prepaid expenses</t>
  </si>
  <si>
    <t xml:space="preserve">    5) Prepaid income tax</t>
  </si>
  <si>
    <t xml:space="preserve">    6) Derivatives instruments assets</t>
  </si>
  <si>
    <t xml:space="preserve">    7) Others</t>
  </si>
  <si>
    <t xml:space="preserve">  F. Allowance for credit loss (Current Assets)</t>
  </si>
  <si>
    <t xml:space="preserve">    1) Allowance for fiduciary loans</t>
  </si>
  <si>
    <t xml:space="preserve">    2) Allowance for short - term loans</t>
  </si>
  <si>
    <t xml:space="preserve">    3) Allowance for receivables</t>
  </si>
  <si>
    <t xml:space="preserve">    4) Allowance for accrued income</t>
  </si>
  <si>
    <t xml:space="preserve">    5) Allowance for other current assets</t>
  </si>
  <si>
    <t>II. Non-current Assets</t>
  </si>
  <si>
    <t xml:space="preserve">  A. Investment securities</t>
  </si>
  <si>
    <t xml:space="preserve">      &lt; Private placement bonds &gt;</t>
  </si>
  <si>
    <t xml:space="preserve">    2) Investment in partnerships</t>
  </si>
  <si>
    <t xml:space="preserve">    3) Corporate bonds</t>
  </si>
  <si>
    <t xml:space="preserve">    4) Beneficiary certificates</t>
  </si>
  <si>
    <t xml:space="preserve">    5) Bonds in foreign currency</t>
  </si>
  <si>
    <t xml:space="preserve">    6) Securities in affiliated companies</t>
  </si>
  <si>
    <t xml:space="preserve">  B. Investment assets</t>
  </si>
  <si>
    <t xml:space="preserve">    1) Long-term deposits</t>
  </si>
  <si>
    <t xml:space="preserve">    2) Long-term loans</t>
  </si>
  <si>
    <t xml:space="preserve">    3) Guarantee</t>
  </si>
  <si>
    <t xml:space="preserve">    4) Others</t>
  </si>
  <si>
    <t xml:space="preserve">  C. Tangible fixed assets</t>
  </si>
  <si>
    <t xml:space="preserve">     (Accumulated depreciation)</t>
  </si>
  <si>
    <t xml:space="preserve">    1) Land</t>
  </si>
  <si>
    <t xml:space="preserve">    2) Buildings</t>
  </si>
  <si>
    <t xml:space="preserve">    3) Vehicles</t>
  </si>
  <si>
    <t xml:space="preserve">    4) Furniture and equipments</t>
  </si>
  <si>
    <t xml:space="preserve">    5) Construction in progress</t>
  </si>
  <si>
    <t xml:space="preserve">    6) Others</t>
  </si>
  <si>
    <t xml:space="preserve">  D. Other non-current assets</t>
  </si>
  <si>
    <t xml:space="preserve">    1) Advance for customers</t>
  </si>
  <si>
    <t xml:space="preserve">    2) Collective fund for default loss</t>
  </si>
  <si>
    <t xml:space="preserve">    3) Dishonored bonds</t>
  </si>
  <si>
    <t xml:space="preserve">    4) Dishonored bills</t>
  </si>
  <si>
    <t xml:space="preserve">    5) Intangible assets</t>
  </si>
  <si>
    <t xml:space="preserve">    6) Allowance for credit loss (Non-current assets)</t>
  </si>
  <si>
    <t xml:space="preserve">     ① Allowance for long - term loans</t>
  </si>
  <si>
    <t xml:space="preserve">     ② Allowance for private placement bonds</t>
  </si>
  <si>
    <t xml:space="preserve">     ③ Allowance for advances</t>
  </si>
  <si>
    <t xml:space="preserve">     ④ Allowance for dishonored bonds</t>
  </si>
  <si>
    <t xml:space="preserve">     ⑤ Allowance for dishonored bills</t>
  </si>
  <si>
    <t xml:space="preserve">     ⑥ Allowance for other non - current assets</t>
  </si>
  <si>
    <t xml:space="preserve">    7) Present value discount account</t>
  </si>
  <si>
    <t xml:space="preserve">    8) Others</t>
  </si>
  <si>
    <t>Total Assets</t>
  </si>
  <si>
    <t>Liabilities</t>
  </si>
  <si>
    <t>I. Current Liabilities</t>
  </si>
  <si>
    <t xml:space="preserve">  A. Call money</t>
  </si>
  <si>
    <t xml:space="preserve">  B. Short-term borrowings</t>
  </si>
  <si>
    <t xml:space="preserve">   1) Bank overdrafts</t>
  </si>
  <si>
    <t xml:space="preserve">   2) Bank borrowings</t>
  </si>
  <si>
    <t xml:space="preserve">   3) Borrowings from KSFC</t>
  </si>
  <si>
    <t xml:space="preserve">   4) Others</t>
  </si>
  <si>
    <t xml:space="preserve">  C. Bonds sold under reverse resale agreements</t>
  </si>
  <si>
    <t xml:space="preserve">  D. Customers' deposits</t>
  </si>
  <si>
    <t xml:space="preserve">   1) Customers' deposits for brokerage</t>
  </si>
  <si>
    <t xml:space="preserve">   2) Customers' deposits for futures and options trading</t>
  </si>
  <si>
    <t xml:space="preserve">   3) Customers' deposits for subscriptions</t>
  </si>
  <si>
    <t xml:space="preserve">   4) Customers' deposits for savings</t>
  </si>
  <si>
    <t xml:space="preserve">   5) Customers' deposits for beneficiary</t>
  </si>
  <si>
    <t xml:space="preserve">   6) Others</t>
  </si>
  <si>
    <t xml:space="preserve">  E. Securities sold</t>
  </si>
  <si>
    <t xml:space="preserve">   1) Stocks</t>
  </si>
  <si>
    <t xml:space="preserve">   2) Stock index options</t>
  </si>
  <si>
    <t xml:space="preserve">  F. Others</t>
  </si>
  <si>
    <t xml:space="preserve">   1) Accrued income taxes</t>
  </si>
  <si>
    <t xml:space="preserve">   2) Accounts payable</t>
  </si>
  <si>
    <t xml:space="preserve">   3) Accrued expenses</t>
  </si>
  <si>
    <t xml:space="preserve">   4) Guarantee deposits</t>
  </si>
  <si>
    <t xml:space="preserve">   5) Withholding income taxes</t>
  </si>
  <si>
    <t xml:space="preserve">   6) Deposits for rent</t>
  </si>
  <si>
    <t xml:space="preserve">   7) current portion of long-term debts</t>
  </si>
  <si>
    <t xml:space="preserve">   8) Subordinated current portion of long-term debts</t>
  </si>
  <si>
    <t xml:space="preserve">   9) Unearned income</t>
  </si>
  <si>
    <t xml:space="preserve">  10) Liability incurred by agency relationship</t>
  </si>
  <si>
    <t xml:space="preserve">  11) Derivatives instrument liabilities</t>
  </si>
  <si>
    <t xml:space="preserve">  12) Others</t>
  </si>
  <si>
    <t>II. Long-term Liabilities</t>
  </si>
  <si>
    <t xml:space="preserve">  A. Debenture</t>
  </si>
  <si>
    <t xml:space="preserve">  B. Long-term borrowings</t>
  </si>
  <si>
    <t xml:space="preserve">    1) Long-term borrowings in Won</t>
  </si>
  <si>
    <t xml:space="preserve">  C. Allowance for guarantees</t>
  </si>
  <si>
    <t xml:space="preserve">  D. Reserve for severance and retirement benefits</t>
  </si>
  <si>
    <t xml:space="preserve">     (National pension fund for severance and retirement benefits)</t>
  </si>
  <si>
    <t xml:space="preserve">  E. Other long-term liabilities</t>
  </si>
  <si>
    <t xml:space="preserve">    1) Subordinated debentures</t>
  </si>
  <si>
    <t xml:space="preserve">    2) Others</t>
  </si>
  <si>
    <t>Total Liabilities</t>
  </si>
  <si>
    <t>Stockholders' Equity</t>
  </si>
  <si>
    <t>Ⅰ. Stockholders Equity</t>
  </si>
  <si>
    <t xml:space="preserve">  A. Common Stock</t>
  </si>
  <si>
    <t xml:space="preserve">  B. Preferred Stock</t>
  </si>
  <si>
    <t>Ⅱ. Capital Surplus</t>
  </si>
  <si>
    <t xml:space="preserve">  A. Paid in capital in excess of par value</t>
  </si>
  <si>
    <t xml:space="preserve">  B. Gain on disposition of treasury stock</t>
  </si>
  <si>
    <t xml:space="preserve">  C. Others</t>
  </si>
  <si>
    <t>Ⅲ. Retained Earnings</t>
  </si>
  <si>
    <t xml:space="preserve">  A. Profit reserve</t>
  </si>
  <si>
    <t xml:space="preserve">  B. Reserve for loss on securities transactions</t>
  </si>
  <si>
    <t xml:space="preserve">  C. Reserve for business rationalization</t>
  </si>
  <si>
    <t xml:space="preserve">  D. Retained earnings carried over to subsequent period</t>
  </si>
  <si>
    <t>Ⅳ. Capital Adjustment</t>
  </si>
  <si>
    <t xml:space="preserve">  A. Discount on stock issuance</t>
  </si>
  <si>
    <t xml:space="preserve">  B. Treasury stock</t>
  </si>
  <si>
    <t xml:space="preserve">  C. Consideration for conversion rights</t>
  </si>
  <si>
    <t xml:space="preserve">  D. Stock option</t>
  </si>
  <si>
    <t xml:space="preserve">  E. Gain on valuation of derivatives instruments for cash flow hedge</t>
  </si>
  <si>
    <t xml:space="preserve">  F. Overseas operation translation credit</t>
  </si>
  <si>
    <t xml:space="preserve">  G. Loss on valuation of investment securities</t>
  </si>
  <si>
    <t xml:space="preserve">  H. Others</t>
  </si>
  <si>
    <t>Total Stockholders' Equity</t>
  </si>
  <si>
    <t>Income Statement</t>
  </si>
  <si>
    <t>I.  Operating Revenues</t>
  </si>
  <si>
    <t xml:space="preserve">  A. Commissions received</t>
  </si>
  <si>
    <t xml:space="preserve">    1) Brokerage commissions</t>
  </si>
  <si>
    <t xml:space="preserve">    2) Brokerage commissions on foreign securities</t>
  </si>
  <si>
    <t xml:space="preserve">    3) Brokerage commissions on OTC transactions</t>
  </si>
  <si>
    <t xml:space="preserve">    4) Underwiriting commissions</t>
  </si>
  <si>
    <t xml:space="preserve">    5) Underwirting commissions on foreign securities</t>
  </si>
  <si>
    <t xml:space="preserve">    6) Underwirting commissions on debentures</t>
  </si>
  <si>
    <t xml:space="preserve">    7) Brokerage commissions on beneficiary certificates</t>
  </si>
  <si>
    <t xml:space="preserve">    8) Brokerage commissions on negotiable commercial papers</t>
  </si>
  <si>
    <t xml:space="preserve">    9) Debenture guarantee commissions</t>
  </si>
  <si>
    <t xml:space="preserve">   10) Brokerage commissions on certificiate of deposits</t>
  </si>
  <si>
    <t xml:space="preserve">   11) Wrap commisions</t>
  </si>
  <si>
    <t xml:space="preserve">   12) Others</t>
  </si>
  <si>
    <t xml:space="preserve">  B.  Interest Income</t>
  </si>
  <si>
    <t xml:space="preserve">    1) Interest on margin loans</t>
  </si>
  <si>
    <t xml:space="preserve">    2) Interest on loans</t>
  </si>
  <si>
    <t xml:space="preserve">    3) Interest on bonds</t>
  </si>
  <si>
    <t xml:space="preserve">    4) Interest on negotiable commercial papers</t>
  </si>
  <si>
    <t xml:space="preserve">    5) Interest on deposits with KSFC</t>
  </si>
  <si>
    <t xml:space="preserve">    6) Interest on certificate of deposits</t>
  </si>
  <si>
    <t xml:space="preserve">    7) Interest on deposits with institutions</t>
  </si>
  <si>
    <t xml:space="preserve">    8) Interst on call loans</t>
  </si>
  <si>
    <t xml:space="preserve">    9) Interst on repurchasable agreements</t>
  </si>
  <si>
    <t xml:space="preserve">   10) Gain on sales of certificate of deposits</t>
  </si>
  <si>
    <t xml:space="preserve">   11) Interst on advances for customers</t>
  </si>
  <si>
    <t xml:space="preserve">   12) Others</t>
  </si>
  <si>
    <t xml:space="preserve">  C. Dividends Income</t>
  </si>
  <si>
    <t xml:space="preserve">  D. Distribution Income</t>
  </si>
  <si>
    <t xml:space="preserve">  E. Gain on sales of trading securities</t>
  </si>
  <si>
    <t xml:space="preserve">    1) Gain on sales of stock</t>
  </si>
  <si>
    <t xml:space="preserve">    2) Gain on sales of stock warrants</t>
  </si>
  <si>
    <t xml:space="preserve">    3) Gain on sales of bonds</t>
  </si>
  <si>
    <t xml:space="preserve">    4) Gain on sales of beneficiary certificates</t>
  </si>
  <si>
    <t xml:space="preserve">    5) Gain on sales of negotiable commercial papers</t>
  </si>
  <si>
    <t xml:space="preserve">    6) Gain on redemption of trading securities</t>
  </si>
  <si>
    <t xml:space="preserve">    7) Gain on sales of other trading securities</t>
  </si>
  <si>
    <t xml:space="preserve">  F. Gain on valuation of trading securities</t>
  </si>
  <si>
    <t xml:space="preserve">    1) Gain on valuation of stock</t>
  </si>
  <si>
    <t xml:space="preserve">    2) Gain on valuation of stock warrants</t>
  </si>
  <si>
    <t xml:space="preserve">    3) Gain on valuation of bonds</t>
  </si>
  <si>
    <t xml:space="preserve">    4) Gain on valuation of beneficiary certificates</t>
  </si>
  <si>
    <t xml:space="preserve">  G. Gain on valuation of trading securities sold</t>
  </si>
  <si>
    <t xml:space="preserve">  H. Gain on derivatives transactions</t>
  </si>
  <si>
    <t xml:space="preserve">    1) Gain on futures transactions</t>
  </si>
  <si>
    <t xml:space="preserve">    2) Gain on Exchange trading options transactions</t>
  </si>
  <si>
    <t xml:space="preserve">    3) Gain on OTC derivatives transactions</t>
  </si>
  <si>
    <t xml:space="preserve">  I. Other operating income</t>
  </si>
  <si>
    <t xml:space="preserve">    1) Reversal of allowance for allowances</t>
  </si>
  <si>
    <t xml:space="preserve">    2) Reversal of allowance for guarantees</t>
  </si>
  <si>
    <t>II.  Operating Expenses</t>
  </si>
  <si>
    <t xml:space="preserve">  A. Commissions expenses</t>
  </si>
  <si>
    <t xml:space="preserve">    1) Trading commissions</t>
  </si>
  <si>
    <t xml:space="preserve">    2) Investment consultant fees</t>
  </si>
  <si>
    <t xml:space="preserve">    3) Other commissions</t>
  </si>
  <si>
    <t xml:space="preserve">  B. Interest expenses</t>
  </si>
  <si>
    <t xml:space="preserve">    1) Interest on borrowings from KSFC</t>
  </si>
  <si>
    <t xml:space="preserve">    2) Interest on bank borrowings</t>
  </si>
  <si>
    <t xml:space="preserve">    3) Gain on short selling</t>
  </si>
  <si>
    <t xml:space="preserve">    4) Interest on customer's deposits</t>
  </si>
  <si>
    <t xml:space="preserve">    5) Interest on bonds sold under repurchase</t>
  </si>
  <si>
    <t xml:space="preserve">    6) Loss on certificate of deposits trasactions</t>
  </si>
  <si>
    <t xml:space="preserve">    7) Interest on call money</t>
  </si>
  <si>
    <t xml:space="preserve">    8) Interest on debentures</t>
  </si>
  <si>
    <t xml:space="preserve">    9) Others</t>
  </si>
  <si>
    <t xml:space="preserve">  C.  Loss on sales of tranding securities</t>
  </si>
  <si>
    <t xml:space="preserve">    1) Loss on sales of stock</t>
  </si>
  <si>
    <t xml:space="preserve">    2) Loss on sales of stock warrants</t>
  </si>
  <si>
    <t xml:space="preserve">    3) Loss on sales of debentures</t>
  </si>
  <si>
    <t xml:space="preserve">    4) Loss on sales of beneficiary certificates</t>
  </si>
  <si>
    <t xml:space="preserve">    5) Loss on sales of negotiable  commercial papers</t>
  </si>
  <si>
    <t xml:space="preserve">    6) Loss on redemptions of trading securities</t>
  </si>
  <si>
    <t xml:space="preserve">    7) Loss on valuation of other trading securities</t>
  </si>
  <si>
    <t xml:space="preserve">  D.  Loss on valuation of trading securities</t>
  </si>
  <si>
    <t xml:space="preserve">    1) Loss on valuation of stock</t>
  </si>
  <si>
    <t xml:space="preserve">    2) Loss on valuation of stock warrants</t>
  </si>
  <si>
    <t xml:space="preserve">    3) Loss on valuation of debentures</t>
  </si>
  <si>
    <t xml:space="preserve">    4) Loss on valuation of beneficiary certificates</t>
  </si>
  <si>
    <t xml:space="preserve">    5) Loss on valuation of other trading securities</t>
  </si>
  <si>
    <t xml:space="preserve">  E.  Loss on valuation of trading securities sold</t>
  </si>
  <si>
    <t xml:space="preserve">  F.  Loss on derivatives transactions</t>
  </si>
  <si>
    <t xml:space="preserve">    1) Loss on derivatives transactions</t>
  </si>
  <si>
    <t xml:space="preserve">    2) Loss on exchange trading options </t>
  </si>
  <si>
    <t xml:space="preserve">    3) Loss on OTC derivatives trasactions</t>
  </si>
  <si>
    <t xml:space="preserve">  G. Selling and administative expenses</t>
  </si>
  <si>
    <t>Ⅲ. Operating Income</t>
  </si>
  <si>
    <t>Ⅳ. Non-operating Income</t>
  </si>
  <si>
    <t xml:space="preserve">  A. Gain on disposition of tangible assets</t>
  </si>
  <si>
    <t xml:space="preserve">  B. Rental Income</t>
  </si>
  <si>
    <t xml:space="preserve">  C. Gain on disposition of investment securities</t>
  </si>
  <si>
    <t xml:space="preserve">  D. Gain on equity method valuation</t>
  </si>
  <si>
    <t xml:space="preserve">  E. Gain on valuation of investment in stock market stabilization fund</t>
  </si>
  <si>
    <t xml:space="preserve">  F. Gain on foreign currency transactions</t>
  </si>
  <si>
    <t xml:space="preserve">  G. Gain on foreign exchanges translation</t>
  </si>
  <si>
    <t xml:space="preserve">  H. Gains on recovery of write-offs</t>
  </si>
  <si>
    <t xml:space="preserve">  I. Others</t>
  </si>
  <si>
    <t xml:space="preserve"> V.   Non-operating Expenses</t>
  </si>
  <si>
    <t xml:space="preserve">  A. Loss on disposition of tangible assets</t>
  </si>
  <si>
    <t xml:space="preserve">  B. Loss on disposition of investmemt securities</t>
  </si>
  <si>
    <t xml:space="preserve">  C. Investment securities reduction loss</t>
  </si>
  <si>
    <t xml:space="preserve">  D. Loss on equity method valuation</t>
  </si>
  <si>
    <t xml:space="preserve">  E. Loss on valuation of investment in stock market stabilization fund</t>
  </si>
  <si>
    <t xml:space="preserve">  F. Loss on foreign currency transactions</t>
  </si>
  <si>
    <t xml:space="preserve">  G. Loss on foreign exchanges translation</t>
  </si>
  <si>
    <t xml:space="preserve"> Ⅵ. Ordinary Income</t>
  </si>
  <si>
    <t xml:space="preserve"> Ⅶ. Extraordinary Gain</t>
  </si>
  <si>
    <t xml:space="preserve"> Ⅷ. Extraordinary Loss</t>
  </si>
  <si>
    <t xml:space="preserve">  A. Others</t>
  </si>
  <si>
    <t xml:space="preserve"> Ⅸ.   NET INCOME BEFORE INCOME TAX</t>
  </si>
  <si>
    <t xml:space="preserve">  X.   INCOME TAX EXPENSE</t>
  </si>
  <si>
    <t xml:space="preserve"> XI.   NET INCOME FOR THE YEAR</t>
  </si>
  <si>
    <t>( Unit : KRW )</t>
  </si>
  <si>
    <t>General and Administrative Expenses</t>
  </si>
  <si>
    <t xml:space="preserve"> DAEWOO SECURITIES CO.,LTD.</t>
  </si>
  <si>
    <r>
      <t>S</t>
    </r>
    <r>
      <rPr>
        <sz val="11"/>
        <rFont val="돋움"/>
        <family val="3"/>
      </rPr>
      <t>alary</t>
    </r>
  </si>
  <si>
    <r>
      <t>Severance</t>
    </r>
    <r>
      <rPr>
        <sz val="11"/>
        <rFont val="돋움"/>
        <family val="3"/>
      </rPr>
      <t xml:space="preserve"> pay</t>
    </r>
  </si>
  <si>
    <r>
      <t xml:space="preserve">Other benefits for </t>
    </r>
    <r>
      <rPr>
        <sz val="11"/>
        <rFont val="돋움"/>
        <family val="3"/>
      </rPr>
      <t>employees</t>
    </r>
  </si>
  <si>
    <r>
      <t>Computer system ope</t>
    </r>
    <r>
      <rPr>
        <sz val="11"/>
        <rFont val="돋움"/>
        <family val="3"/>
      </rPr>
      <t>rations expenses</t>
    </r>
  </si>
  <si>
    <t>Rental expenses</t>
  </si>
  <si>
    <t>Miscellaneous commissions</t>
  </si>
  <si>
    <t>Entertainment expenses</t>
  </si>
  <si>
    <t>Advertising expenses</t>
  </si>
  <si>
    <t>Depreciation</t>
  </si>
  <si>
    <t>Research and study expense</t>
  </si>
  <si>
    <t>Training expenses</t>
  </si>
  <si>
    <t>Credit loss expense</t>
  </si>
  <si>
    <r>
      <t>Provision for allowances</t>
    </r>
    <r>
      <rPr>
        <sz val="11"/>
        <rFont val="돋움"/>
        <family val="3"/>
      </rPr>
      <t xml:space="preserve"> for guarantees</t>
    </r>
  </si>
  <si>
    <t>Tax and Dues</t>
  </si>
  <si>
    <t>Others</t>
  </si>
  <si>
    <t>TOTAL</t>
  </si>
  <si>
    <t>March 31, 2001</t>
  </si>
  <si>
    <t>April 1, 2000 ~ March 31, 2001</t>
  </si>
  <si>
    <t xml:space="preserve">    ( Net Income for the year : 60,480,644,546 ) </t>
  </si>
  <si>
    <t xml:space="preserve">  I. Donations</t>
  </si>
  <si>
    <t xml:space="preserve">  J. Others</t>
  </si>
  <si>
    <t xml:space="preserve">  H. Loss on redemption of debentures</t>
  </si>
  <si>
    <t xml:space="preserve">  A. Others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</si>
</sst>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-* #,##0.00_-;&quot;\&quot;&quot;\&quot;&quot;\&quot;&quot;\&quot;&quot;\&quot;&quot;\&quot;\-* #,##0.00_-;_-* &quot;-&quot;??_-;_-@_-"/>
    <numFmt numFmtId="179" formatCode="&quot;\&quot;#,##0;[Red]&quot;\&quot;&quot;\&quot;&quot;\&quot;&quot;\&quot;&quot;\&quot;&quot;\&quot;&quot;\&quot;&quot;\&quot;\-#,##0"/>
    <numFmt numFmtId="180" formatCode="_ * #,##0.00_ ;_ * \-#,##0.00_ ;_ * &quot;-&quot;??_ ;_ @_ "/>
    <numFmt numFmtId="181" formatCode="#,##0_);\(#,##0\)"/>
    <numFmt numFmtId="182" formatCode="#,##0_ ;[Red]\-#,##0\ "/>
    <numFmt numFmtId="183" formatCode="mm&quot;월&quot;\ dd&quot;일&quot;"/>
  </numFmts>
  <fonts count="18">
    <font>
      <sz val="11"/>
      <name val="돋움"/>
      <family val="3"/>
    </font>
    <font>
      <sz val="12"/>
      <name val="뼻뮝"/>
      <family val="1"/>
    </font>
    <font>
      <sz val="12"/>
      <name val="바탕체"/>
      <family val="1"/>
    </font>
    <font>
      <u val="single"/>
      <sz val="7.5"/>
      <color indexed="36"/>
      <name val="Arial"/>
      <family val="2"/>
    </font>
    <font>
      <sz val="11"/>
      <name val="바탕체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sz val="8"/>
      <name val="바탕"/>
      <family val="1"/>
    </font>
    <font>
      <b/>
      <sz val="10"/>
      <name val="굴림체"/>
      <family val="3"/>
    </font>
    <font>
      <b/>
      <sz val="12"/>
      <name val="굴림체"/>
      <family val="3"/>
    </font>
    <font>
      <b/>
      <sz val="16"/>
      <color indexed="12"/>
      <name val="HY견고딕"/>
      <family val="1"/>
    </font>
    <font>
      <sz val="14"/>
      <name val="뼻뮝"/>
      <family val="3"/>
    </font>
    <font>
      <sz val="8"/>
      <name val="돋움"/>
      <family val="3"/>
    </font>
    <font>
      <b/>
      <sz val="18"/>
      <color indexed="14"/>
      <name val="굴림체"/>
      <family val="3"/>
    </font>
    <font>
      <sz val="11"/>
      <name val="굴림체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" fillId="0" borderId="0">
      <alignment/>
      <protection/>
    </xf>
  </cellStyleXfs>
  <cellXfs count="96">
    <xf numFmtId="0" fontId="0" fillId="0" borderId="0" xfId="0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8" fillId="0" borderId="0" xfId="28" applyFont="1" applyFill="1" applyAlignment="1">
      <alignment vertical="center"/>
      <protection/>
    </xf>
    <xf numFmtId="37" fontId="8" fillId="0" borderId="0" xfId="28" applyNumberFormat="1" applyFont="1" applyFill="1" applyAlignment="1" applyProtection="1">
      <alignment horizontal="centerContinuous" vertical="center"/>
      <protection locked="0"/>
    </xf>
    <xf numFmtId="37" fontId="9" fillId="0" borderId="0" xfId="28" applyNumberFormat="1" applyFont="1" applyFill="1" applyAlignment="1" applyProtection="1">
      <alignment horizontal="centerContinuous" vertical="center"/>
      <protection locked="0"/>
    </xf>
    <xf numFmtId="177" fontId="9" fillId="0" borderId="0" xfId="19" applyFont="1" applyFill="1" applyAlignment="1" applyProtection="1">
      <alignment horizontal="centerContinuous" vertical="center"/>
      <protection/>
    </xf>
    <xf numFmtId="37" fontId="8" fillId="0" borderId="0" xfId="28" applyNumberFormat="1" applyFont="1" applyFill="1" applyAlignment="1" applyProtection="1">
      <alignment vertical="center"/>
      <protection/>
    </xf>
    <xf numFmtId="177" fontId="9" fillId="0" borderId="0" xfId="19" applyFont="1" applyFill="1" applyAlignment="1" applyProtection="1">
      <alignment vertical="center"/>
      <protection/>
    </xf>
    <xf numFmtId="37" fontId="9" fillId="0" borderId="0" xfId="26" applyNumberFormat="1" applyFont="1" applyFill="1" applyBorder="1" applyAlignment="1" applyProtection="1">
      <alignment horizontal="left" vertical="center"/>
      <protection/>
    </xf>
    <xf numFmtId="177" fontId="11" fillId="0" borderId="0" xfId="19" applyFont="1" applyFill="1" applyAlignment="1" applyProtection="1">
      <alignment horizontal="right" vertical="center"/>
      <protection/>
    </xf>
    <xf numFmtId="177" fontId="9" fillId="0" borderId="0" xfId="19" applyFont="1" applyFill="1" applyAlignment="1" applyProtection="1">
      <alignment horizontal="right" vertical="center"/>
      <protection/>
    </xf>
    <xf numFmtId="37" fontId="12" fillId="0" borderId="1" xfId="28" applyNumberFormat="1" applyFont="1" applyFill="1" applyBorder="1" applyAlignment="1" applyProtection="1">
      <alignment horizontal="center" vertical="center"/>
      <protection/>
    </xf>
    <xf numFmtId="177" fontId="11" fillId="0" borderId="2" xfId="19" applyFont="1" applyFill="1" applyBorder="1" applyAlignment="1" applyProtection="1">
      <alignment horizontal="centerContinuous" vertical="center"/>
      <protection/>
    </xf>
    <xf numFmtId="177" fontId="11" fillId="0" borderId="3" xfId="19" applyFont="1" applyFill="1" applyBorder="1" applyAlignment="1" applyProtection="1">
      <alignment horizontal="centerContinuous" vertical="center"/>
      <protection/>
    </xf>
    <xf numFmtId="37" fontId="11" fillId="0" borderId="4" xfId="30" applyNumberFormat="1" applyFont="1" applyFill="1" applyBorder="1" applyAlignment="1" applyProtection="1">
      <alignment horizontal="left" vertical="center"/>
      <protection/>
    </xf>
    <xf numFmtId="177" fontId="9" fillId="0" borderId="5" xfId="19" applyFont="1" applyFill="1" applyBorder="1" applyAlignment="1" applyProtection="1">
      <alignment vertical="center"/>
      <protection locked="0"/>
    </xf>
    <xf numFmtId="177" fontId="9" fillId="0" borderId="6" xfId="19" applyFont="1" applyFill="1" applyBorder="1" applyAlignment="1" applyProtection="1">
      <alignment vertical="center"/>
      <protection locked="0"/>
    </xf>
    <xf numFmtId="37" fontId="11" fillId="0" borderId="4" xfId="30" applyNumberFormat="1" applyFont="1" applyFill="1" applyBorder="1" applyAlignment="1" applyProtection="1" quotePrefix="1">
      <alignment horizontal="left" vertical="center"/>
      <protection/>
    </xf>
    <xf numFmtId="37" fontId="9" fillId="0" borderId="5" xfId="28" applyFont="1" applyFill="1" applyBorder="1" applyAlignment="1">
      <alignment vertical="center"/>
      <protection/>
    </xf>
    <xf numFmtId="37" fontId="9" fillId="0" borderId="4" xfId="30" applyNumberFormat="1" applyFont="1" applyFill="1" applyBorder="1" applyAlignment="1" applyProtection="1">
      <alignment horizontal="left"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 applyProtection="1">
      <alignment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 wrapText="1"/>
      <protection/>
    </xf>
    <xf numFmtId="177" fontId="9" fillId="0" borderId="6" xfId="19" applyFont="1" applyFill="1" applyBorder="1" applyAlignment="1" applyProtection="1">
      <alignment horizontal="right" vertical="center"/>
      <protection/>
    </xf>
    <xf numFmtId="37" fontId="9" fillId="0" borderId="4" xfId="30" applyFont="1" applyFill="1" applyBorder="1" applyAlignment="1">
      <alignment vertical="center"/>
      <protection/>
    </xf>
    <xf numFmtId="177" fontId="9" fillId="0" borderId="5" xfId="19" applyFont="1" applyFill="1" applyBorder="1" applyAlignment="1" applyProtection="1">
      <alignment vertical="center"/>
      <protection/>
    </xf>
    <xf numFmtId="41" fontId="9" fillId="0" borderId="5" xfId="18" applyFont="1" applyFill="1" applyBorder="1" applyAlignment="1">
      <alignment horizontal="right" vertical="center"/>
    </xf>
    <xf numFmtId="41" fontId="9" fillId="0" borderId="5" xfId="18" applyFont="1" applyFill="1" applyBorder="1" applyAlignment="1">
      <alignment vertical="center"/>
    </xf>
    <xf numFmtId="37" fontId="8" fillId="0" borderId="4" xfId="28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>
      <alignment vertical="center"/>
    </xf>
    <xf numFmtId="37" fontId="9" fillId="0" borderId="6" xfId="28" applyFont="1" applyFill="1" applyBorder="1" applyAlignment="1">
      <alignment vertical="center"/>
      <protection/>
    </xf>
    <xf numFmtId="177" fontId="9" fillId="0" borderId="7" xfId="19" applyFont="1" applyFill="1" applyBorder="1" applyAlignment="1" applyProtection="1">
      <alignment vertical="center"/>
      <protection locked="0"/>
    </xf>
    <xf numFmtId="37" fontId="8" fillId="0" borderId="4" xfId="28" applyFont="1" applyFill="1" applyBorder="1" applyAlignment="1">
      <alignment vertical="center"/>
      <protection/>
    </xf>
    <xf numFmtId="37" fontId="11" fillId="0" borderId="8" xfId="30" applyNumberFormat="1" applyFont="1" applyFill="1" applyBorder="1" applyAlignment="1" applyProtection="1">
      <alignment horizontal="center" vertical="center"/>
      <protection/>
    </xf>
    <xf numFmtId="177" fontId="9" fillId="0" borderId="9" xfId="19" applyFont="1" applyFill="1" applyBorder="1" applyAlignment="1" applyProtection="1">
      <alignment vertical="center"/>
      <protection locked="0"/>
    </xf>
    <xf numFmtId="177" fontId="9" fillId="0" borderId="10" xfId="19" applyFont="1" applyFill="1" applyBorder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horizontal="center" vertical="center"/>
      <protection/>
    </xf>
    <xf numFmtId="181" fontId="9" fillId="0" borderId="6" xfId="19" applyNumberFormat="1" applyFont="1" applyFill="1" applyBorder="1" applyAlignment="1" applyProtection="1">
      <alignment vertical="center"/>
      <protection/>
    </xf>
    <xf numFmtId="41" fontId="9" fillId="0" borderId="6" xfId="18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>
      <alignment horizontal="left" vertical="center"/>
      <protection/>
    </xf>
    <xf numFmtId="181" fontId="9" fillId="0" borderId="5" xfId="19" applyNumberFormat="1" applyFont="1" applyFill="1" applyBorder="1" applyAlignment="1" applyProtection="1">
      <alignment vertical="center"/>
      <protection/>
    </xf>
    <xf numFmtId="181" fontId="9" fillId="0" borderId="7" xfId="19" applyNumberFormat="1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 quotePrefix="1">
      <alignment horizontal="left" vertical="center"/>
      <protection/>
    </xf>
    <xf numFmtId="177" fontId="9" fillId="0" borderId="5" xfId="19" applyFont="1" applyFill="1" applyBorder="1" applyAlignment="1">
      <alignment vertical="center"/>
    </xf>
    <xf numFmtId="177" fontId="9" fillId="0" borderId="7" xfId="19" applyFont="1" applyFill="1" applyBorder="1" applyAlignment="1" applyProtection="1">
      <alignment vertical="center"/>
      <protection/>
    </xf>
    <xf numFmtId="177" fontId="9" fillId="0" borderId="5" xfId="19" applyFont="1" applyFill="1" applyBorder="1" applyAlignment="1" applyProtection="1">
      <alignment horizontal="center" vertical="center"/>
      <protection locked="0"/>
    </xf>
    <xf numFmtId="177" fontId="9" fillId="0" borderId="7" xfId="19" applyFont="1" applyFill="1" applyBorder="1" applyAlignment="1">
      <alignment vertical="center"/>
    </xf>
    <xf numFmtId="37" fontId="9" fillId="0" borderId="11" xfId="30" applyFont="1" applyFill="1" applyBorder="1" applyAlignment="1">
      <alignment vertical="center"/>
      <protection/>
    </xf>
    <xf numFmtId="177" fontId="9" fillId="0" borderId="7" xfId="19" applyFont="1" applyFill="1" applyBorder="1" applyAlignment="1">
      <alignment horizontal="center" vertical="center"/>
    </xf>
    <xf numFmtId="37" fontId="8" fillId="0" borderId="11" xfId="28" applyFont="1" applyFill="1" applyBorder="1" applyAlignment="1">
      <alignment vertical="center"/>
      <protection/>
    </xf>
    <xf numFmtId="37" fontId="11" fillId="0" borderId="11" xfId="30" applyNumberFormat="1" applyFont="1" applyFill="1" applyBorder="1" applyAlignment="1" applyProtection="1">
      <alignment horizontal="left" vertical="center"/>
      <protection/>
    </xf>
    <xf numFmtId="37" fontId="8" fillId="0" borderId="11" xfId="28" applyNumberFormat="1" applyFont="1" applyFill="1" applyBorder="1" applyAlignment="1" applyProtection="1" quotePrefix="1">
      <alignment horizontal="left" vertical="center"/>
      <protection/>
    </xf>
    <xf numFmtId="37" fontId="11" fillId="0" borderId="12" xfId="30" applyNumberFormat="1" applyFont="1" applyFill="1" applyBorder="1" applyAlignment="1" applyProtection="1">
      <alignment horizontal="center" vertical="center"/>
      <protection/>
    </xf>
    <xf numFmtId="177" fontId="9" fillId="0" borderId="13" xfId="19" applyFont="1" applyFill="1" applyBorder="1" applyAlignment="1">
      <alignment vertical="center"/>
    </xf>
    <xf numFmtId="177" fontId="9" fillId="0" borderId="10" xfId="19" applyFont="1" applyFill="1" applyBorder="1" applyAlignment="1">
      <alignment vertical="center"/>
    </xf>
    <xf numFmtId="37" fontId="8" fillId="0" borderId="11" xfId="28" applyNumberFormat="1" applyFont="1" applyFill="1" applyBorder="1" applyAlignment="1" applyProtection="1">
      <alignment horizontal="center" vertical="center"/>
      <protection/>
    </xf>
    <xf numFmtId="37" fontId="8" fillId="0" borderId="11" xfId="28" applyNumberFormat="1" applyFont="1" applyFill="1" applyBorder="1" applyAlignment="1" applyProtection="1">
      <alignment vertical="center"/>
      <protection/>
    </xf>
    <xf numFmtId="37" fontId="11" fillId="0" borderId="14" xfId="30" applyNumberFormat="1" applyFont="1" applyFill="1" applyBorder="1" applyAlignment="1" applyProtection="1">
      <alignment horizontal="center" vertical="center"/>
      <protection/>
    </xf>
    <xf numFmtId="37" fontId="9" fillId="0" borderId="0" xfId="28" applyNumberFormat="1" applyFont="1" applyFill="1" applyBorder="1" applyAlignment="1" applyProtection="1">
      <alignment vertical="center"/>
      <protection/>
    </xf>
    <xf numFmtId="177" fontId="9" fillId="0" borderId="15" xfId="19" applyFont="1" applyFill="1" applyBorder="1" applyAlignment="1">
      <alignment vertical="center"/>
    </xf>
    <xf numFmtId="177" fontId="9" fillId="0" borderId="0" xfId="19" applyFont="1" applyFill="1" applyBorder="1" applyAlignment="1">
      <alignment vertical="center"/>
    </xf>
    <xf numFmtId="37" fontId="9" fillId="0" borderId="0" xfId="30" applyNumberFormat="1" applyFont="1" applyFill="1" applyAlignment="1" applyProtection="1" quotePrefix="1">
      <alignment horizontal="left" vertical="center"/>
      <protection/>
    </xf>
    <xf numFmtId="37" fontId="8" fillId="0" borderId="0" xfId="28" applyNumberFormat="1" applyFont="1" applyFill="1" applyAlignment="1" applyProtection="1" quotePrefix="1">
      <alignment horizontal="left" vertical="center"/>
      <protection/>
    </xf>
    <xf numFmtId="177" fontId="9" fillId="0" borderId="0" xfId="19" applyFont="1" applyFill="1" applyAlignment="1">
      <alignment vertical="center"/>
    </xf>
    <xf numFmtId="37" fontId="11" fillId="0" borderId="0" xfId="28" applyNumberFormat="1" applyFont="1" applyFill="1" applyAlignment="1" applyProtection="1">
      <alignment horizontal="center" vertical="center"/>
      <protection locked="0"/>
    </xf>
    <xf numFmtId="177" fontId="9" fillId="0" borderId="0" xfId="19" applyFont="1" applyFill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vertical="center"/>
      <protection/>
    </xf>
    <xf numFmtId="177" fontId="9" fillId="0" borderId="6" xfId="19" applyFont="1" applyFill="1" applyBorder="1" applyAlignment="1" applyProtection="1">
      <alignment horizontal="right" vertical="center"/>
      <protection locked="0"/>
    </xf>
    <xf numFmtId="177" fontId="9" fillId="0" borderId="5" xfId="19" applyFont="1" applyFill="1" applyBorder="1" applyAlignment="1" applyProtection="1">
      <alignment horizontal="right" vertical="center"/>
      <protection locked="0"/>
    </xf>
    <xf numFmtId="37" fontId="11" fillId="0" borderId="8" xfId="30" applyNumberFormat="1" applyFont="1" applyFill="1" applyBorder="1" applyAlignment="1" applyProtection="1">
      <alignment horizontal="left" vertical="center"/>
      <protection/>
    </xf>
    <xf numFmtId="37" fontId="9" fillId="0" borderId="13" xfId="28" applyFont="1" applyFill="1" applyBorder="1" applyAlignment="1">
      <alignment vertical="center"/>
      <protection/>
    </xf>
    <xf numFmtId="177" fontId="9" fillId="0" borderId="16" xfId="19" applyFont="1" applyFill="1" applyBorder="1" applyAlignment="1" applyProtection="1">
      <alignment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/>
    </xf>
    <xf numFmtId="37" fontId="11" fillId="0" borderId="4" xfId="30" applyNumberFormat="1" applyFont="1" applyFill="1" applyBorder="1" applyAlignment="1" applyProtection="1" quotePrefix="1">
      <alignment horizontal="left"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4" xfId="28" applyNumberFormat="1" applyFont="1" applyFill="1" applyBorder="1" applyAlignment="1" applyProtection="1" quotePrefix="1">
      <alignment horizontal="left" vertical="center"/>
      <protection locked="0"/>
    </xf>
    <xf numFmtId="37" fontId="11" fillId="0" borderId="17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0" xfId="28" applyNumberFormat="1" applyFont="1" applyFill="1" applyBorder="1" applyAlignment="1" applyProtection="1" quotePrefix="1">
      <alignment horizontal="left" vertical="center"/>
      <protection locked="0"/>
    </xf>
    <xf numFmtId="177" fontId="9" fillId="0" borderId="0" xfId="19" applyFont="1" applyFill="1" applyBorder="1" applyAlignment="1" applyProtection="1">
      <alignment vertical="center"/>
      <protection locked="0"/>
    </xf>
    <xf numFmtId="37" fontId="8" fillId="0" borderId="0" xfId="28" applyNumberFormat="1" applyFont="1" applyFill="1" applyBorder="1" applyAlignment="1" applyProtection="1">
      <alignment vertical="center"/>
      <protection/>
    </xf>
    <xf numFmtId="177" fontId="9" fillId="0" borderId="0" xfId="19" applyFont="1" applyFill="1" applyBorder="1" applyAlignment="1" applyProtection="1">
      <alignment vertical="center"/>
      <protection/>
    </xf>
    <xf numFmtId="177" fontId="9" fillId="0" borderId="0" xfId="19" applyFont="1" applyFill="1" applyAlignment="1">
      <alignment horizontal="center" vertical="center"/>
    </xf>
    <xf numFmtId="37" fontId="8" fillId="0" borderId="0" xfId="28" applyNumberFormat="1" applyFont="1" applyFill="1" applyAlignment="1" applyProtection="1">
      <alignment vertical="center"/>
      <protection locked="0"/>
    </xf>
    <xf numFmtId="0" fontId="0" fillId="0" borderId="0" xfId="29">
      <alignment/>
      <protection/>
    </xf>
    <xf numFmtId="0" fontId="0" fillId="0" borderId="0" xfId="29" applyAlignment="1">
      <alignment horizontal="center"/>
      <protection/>
    </xf>
    <xf numFmtId="37" fontId="0" fillId="0" borderId="1" xfId="28" applyNumberFormat="1" applyFont="1" applyFill="1" applyBorder="1" applyAlignment="1" applyProtection="1">
      <alignment horizontal="left" vertical="center"/>
      <protection/>
    </xf>
    <xf numFmtId="177" fontId="17" fillId="0" borderId="18" xfId="19" applyFont="1" applyFill="1" applyBorder="1" applyAlignment="1" applyProtection="1">
      <alignment horizontal="centerContinuous" vertical="center"/>
      <protection/>
    </xf>
    <xf numFmtId="0" fontId="0" fillId="0" borderId="4" xfId="29" applyFont="1" applyBorder="1">
      <alignment/>
      <protection/>
    </xf>
    <xf numFmtId="41" fontId="0" fillId="0" borderId="19" xfId="20" applyBorder="1" applyAlignment="1">
      <alignment/>
    </xf>
    <xf numFmtId="41" fontId="0" fillId="0" borderId="0" xfId="20" applyAlignment="1">
      <alignment/>
    </xf>
    <xf numFmtId="0" fontId="0" fillId="0" borderId="20" xfId="29" applyFont="1" applyBorder="1">
      <alignment/>
      <protection/>
    </xf>
    <xf numFmtId="41" fontId="0" fillId="0" borderId="21" xfId="20" applyBorder="1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9" fillId="0" borderId="0" xfId="30" applyNumberFormat="1" applyFont="1" applyFill="1" applyBorder="1" applyAlignment="1" applyProtection="1" quotePrefix="1">
      <alignment horizontal="center" vertical="center"/>
      <protection locked="0"/>
    </xf>
    <xf numFmtId="37" fontId="9" fillId="0" borderId="0" xfId="30" applyNumberFormat="1" applyFont="1" applyFill="1" applyBorder="1" applyAlignment="1" applyProtection="1">
      <alignment horizontal="center" vertical="center"/>
      <protection locked="0"/>
    </xf>
    <xf numFmtId="37" fontId="0" fillId="0" borderId="0" xfId="29" applyNumberFormat="1" applyFont="1" applyAlignment="1" quotePrefix="1">
      <alignment horizontal="center"/>
      <protection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쉼표 [0]_DWS_200112" xfId="19"/>
    <cellStyle name="쉼표 [0]_DWS_FY2001_SA" xfId="20"/>
    <cellStyle name="Followed Hyperlink" xfId="21"/>
    <cellStyle name="콤마 [0]_97MBO" xfId="22"/>
    <cellStyle name="콤마_97MBO" xfId="23"/>
    <cellStyle name="Currency" xfId="24"/>
    <cellStyle name="Currency [0]" xfId="25"/>
    <cellStyle name="표준_10월수기재무제표" xfId="26"/>
    <cellStyle name="標準_Akia(F）-8" xfId="27"/>
    <cellStyle name="표준_DWS_200112" xfId="28"/>
    <cellStyle name="표준_DWS_FY2001_SA" xfId="29"/>
    <cellStyle name="표준_DWS_FY20012Q" xfId="30"/>
    <cellStyle name="Hyperlink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3</xdr:col>
      <xdr:colOff>0</xdr:colOff>
      <xdr:row>3</xdr:row>
      <xdr:rowOff>28575</xdr:rowOff>
    </xdr:to>
    <xdr:sp macro="[1]!Macro3">
      <xdr:nvSpPr>
        <xdr:cNvPr id="1" name="Rectangle 1"/>
        <xdr:cNvSpPr>
          <a:spLocks/>
        </xdr:cNvSpPr>
      </xdr:nvSpPr>
      <xdr:spPr>
        <a:xfrm>
          <a:off x="7781925" y="5619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인쇄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32;&#47536;&#53552;&#44277;&#50857;1\D\&#45824;&#50864;&#51613;&#44428;\&#45824;&#50864;&#51116;&#47924;&#51228;&#54364;\33&#44592;\&#51116;&#47924;&#51088;&#47308;\2001_11(&#49688;&#445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32;&#47536;&#53552;&#44277;&#50857;1\D\IR&#54016;\IR&#54016;%20&#50629;&#47924;\IR%20Bulletin\2_IR-Bulletin&#51648;&#45212;%20&#48156;&#49569;&#51088;&#47308;\&#51228;33&#44592;\IR19&#54840;\&#50689;&#47928;\DWS_IR_Bulletin_FY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BS(Output)"/>
      <sheetName val="PL(Output)"/>
      <sheetName val="AE(Output)"/>
      <sheetName val="BS(Input)"/>
      <sheetName val="PL(Input)"/>
      <sheetName val="AE(Input)"/>
      <sheetName val="BS(영문)"/>
      <sheetName val="PL(영문)"/>
      <sheetName val="G&amp;A(영문)"/>
      <sheetName val="잉여금처분계산서"/>
      <sheetName val="이익잉여금처분계산서 (배당산정전)"/>
      <sheetName val="배당가능이익계산서"/>
      <sheetName val="이익잉여금처분후자기자본현황"/>
    </sheetNames>
    <definedNames>
      <definedName name="Macro3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G&amp;AE"/>
      <sheetName val="Summarized BS"/>
      <sheetName val="Summarized PL"/>
      <sheetName val="Commission Income"/>
      <sheetName val="Stock MS"/>
      <sheetName val="Derivatives MS"/>
      <sheetName val="Customer Ass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176"/>
  <sheetViews>
    <sheetView showGridLines="0" tabSelected="1" zoomScaleSheetLayoutView="75" workbookViewId="0" topLeftCell="A1">
      <selection activeCell="A1" sqref="A1:C1"/>
    </sheetView>
  </sheetViews>
  <sheetFormatPr defaultColWidth="22.99609375" defaultRowHeight="13.5"/>
  <cols>
    <col min="1" max="1" width="56.99609375" style="2" customWidth="1"/>
    <col min="2" max="3" width="16.88671875" style="63" bestFit="1" customWidth="1"/>
    <col min="4" max="16384" width="22.99609375" style="2" customWidth="1"/>
  </cols>
  <sheetData>
    <row r="1" spans="1:3" ht="27.75" customHeight="1">
      <c r="A1" s="92" t="s">
        <v>1</v>
      </c>
      <c r="B1" s="92"/>
      <c r="C1" s="92"/>
    </row>
    <row r="2" spans="1:3" ht="11.25" customHeight="1">
      <c r="A2" s="3"/>
      <c r="B2" s="4"/>
      <c r="C2" s="5"/>
    </row>
    <row r="3" spans="1:3" ht="20.25" customHeight="1">
      <c r="A3" s="93" t="s">
        <v>286</v>
      </c>
      <c r="B3" s="94"/>
      <c r="C3" s="94"/>
    </row>
    <row r="4" spans="1:3" ht="11.25" customHeight="1">
      <c r="A4" s="6"/>
      <c r="B4" s="7"/>
      <c r="C4" s="7"/>
    </row>
    <row r="5" spans="1:3" ht="23.25" customHeight="1" thickBot="1">
      <c r="A5" s="8" t="s">
        <v>2</v>
      </c>
      <c r="B5" s="9"/>
      <c r="C5" s="10" t="s">
        <v>3</v>
      </c>
    </row>
    <row r="6" spans="1:3" ht="19.5" customHeight="1">
      <c r="A6" s="11"/>
      <c r="B6" s="12"/>
      <c r="C6" s="13"/>
    </row>
    <row r="7" spans="1:3" ht="19.5" customHeight="1">
      <c r="A7" s="14" t="s">
        <v>4</v>
      </c>
      <c r="B7" s="15"/>
      <c r="C7" s="16"/>
    </row>
    <row r="8" spans="1:3" ht="19.5" customHeight="1">
      <c r="A8" s="17" t="s">
        <v>5</v>
      </c>
      <c r="B8" s="18"/>
      <c r="C8" s="16">
        <v>1846297523039</v>
      </c>
    </row>
    <row r="9" spans="1:3" ht="19.5" customHeight="1">
      <c r="A9" s="19" t="s">
        <v>6</v>
      </c>
      <c r="B9" s="18"/>
      <c r="C9" s="16">
        <v>136187310236</v>
      </c>
    </row>
    <row r="10" spans="1:3" ht="19.5" customHeight="1">
      <c r="A10" s="19" t="s">
        <v>7</v>
      </c>
      <c r="B10" s="15">
        <v>7750000</v>
      </c>
      <c r="C10" s="16"/>
    </row>
    <row r="11" spans="1:3" ht="19.5" customHeight="1">
      <c r="A11" s="19" t="s">
        <v>8</v>
      </c>
      <c r="B11" s="15">
        <v>10482158</v>
      </c>
      <c r="C11" s="16"/>
    </row>
    <row r="12" spans="1:3" ht="19.5" customHeight="1">
      <c r="A12" s="20" t="s">
        <v>9</v>
      </c>
      <c r="B12" s="15">
        <v>102592543645</v>
      </c>
      <c r="C12" s="16"/>
    </row>
    <row r="13" spans="1:3" ht="19.5" customHeight="1">
      <c r="A13" s="20" t="s">
        <v>10</v>
      </c>
      <c r="B13" s="15">
        <v>5184656</v>
      </c>
      <c r="C13" s="16"/>
    </row>
    <row r="14" spans="1:3" ht="19.5" customHeight="1">
      <c r="A14" s="19" t="s">
        <v>11</v>
      </c>
      <c r="B14" s="15">
        <v>0</v>
      </c>
      <c r="C14" s="16"/>
    </row>
    <row r="15" spans="1:3" ht="19.5" customHeight="1">
      <c r="A15" s="19" t="s">
        <v>12</v>
      </c>
      <c r="B15" s="15">
        <v>33571349777</v>
      </c>
      <c r="C15" s="16"/>
    </row>
    <row r="16" spans="1:3" ht="19.5" customHeight="1">
      <c r="A16" s="19" t="s">
        <v>13</v>
      </c>
      <c r="B16" s="18"/>
      <c r="C16" s="16">
        <v>807817939835</v>
      </c>
    </row>
    <row r="17" spans="1:3" ht="19.5" customHeight="1">
      <c r="A17" s="19" t="s">
        <v>14</v>
      </c>
      <c r="B17" s="15">
        <v>0</v>
      </c>
      <c r="C17" s="16"/>
    </row>
    <row r="18" spans="1:3" ht="19.5" customHeight="1">
      <c r="A18" s="20" t="s">
        <v>15</v>
      </c>
      <c r="B18" s="15">
        <v>766800000000</v>
      </c>
      <c r="C18" s="21"/>
    </row>
    <row r="19" spans="1:3" ht="37.5" customHeight="1">
      <c r="A19" s="22" t="s">
        <v>16</v>
      </c>
      <c r="B19" s="15">
        <v>32500000000</v>
      </c>
      <c r="C19" s="21"/>
    </row>
    <row r="20" spans="1:3" ht="19.5" customHeight="1">
      <c r="A20" s="20" t="s">
        <v>17</v>
      </c>
      <c r="B20" s="15">
        <v>1172454</v>
      </c>
      <c r="C20" s="21"/>
    </row>
    <row r="21" spans="1:3" ht="19.5" customHeight="1">
      <c r="A21" s="20" t="s">
        <v>18</v>
      </c>
      <c r="B21" s="15">
        <v>56518297</v>
      </c>
      <c r="C21" s="21"/>
    </row>
    <row r="22" spans="1:3" ht="19.5" customHeight="1">
      <c r="A22" s="20" t="s">
        <v>19</v>
      </c>
      <c r="B22" s="15">
        <v>8460249084</v>
      </c>
      <c r="C22" s="21"/>
    </row>
    <row r="23" spans="1:3" ht="19.5" customHeight="1">
      <c r="A23" s="20" t="s">
        <v>20</v>
      </c>
      <c r="B23" s="15">
        <v>0</v>
      </c>
      <c r="C23" s="21"/>
    </row>
    <row r="24" spans="1:3" ht="19.5" customHeight="1">
      <c r="A24" s="19" t="s">
        <v>21</v>
      </c>
      <c r="B24" s="18"/>
      <c r="C24" s="21">
        <v>768441868550</v>
      </c>
    </row>
    <row r="25" spans="1:3" ht="19.5" customHeight="1">
      <c r="A25" s="19" t="s">
        <v>22</v>
      </c>
      <c r="B25" s="15">
        <v>46505542350</v>
      </c>
      <c r="C25" s="16"/>
    </row>
    <row r="26" spans="1:3" ht="19.5" customHeight="1">
      <c r="A26" s="19" t="s">
        <v>23</v>
      </c>
      <c r="B26" s="15">
        <v>4127375350</v>
      </c>
      <c r="C26" s="23"/>
    </row>
    <row r="27" spans="1:3" ht="19.5" customHeight="1">
      <c r="A27" s="19" t="s">
        <v>24</v>
      </c>
      <c r="B27" s="15">
        <v>64069242731</v>
      </c>
      <c r="C27" s="16"/>
    </row>
    <row r="28" spans="1:3" ht="19.5" customHeight="1">
      <c r="A28" s="19" t="s">
        <v>25</v>
      </c>
      <c r="B28" s="15">
        <v>27495294</v>
      </c>
      <c r="C28" s="16"/>
    </row>
    <row r="29" spans="1:3" ht="19.5" customHeight="1">
      <c r="A29" s="19" t="s">
        <v>26</v>
      </c>
      <c r="B29" s="15">
        <v>641930328582</v>
      </c>
      <c r="C29" s="16"/>
    </row>
    <row r="30" spans="1:3" ht="19.5" customHeight="1">
      <c r="A30" s="19" t="s">
        <v>27</v>
      </c>
      <c r="B30" s="15">
        <v>0</v>
      </c>
      <c r="C30" s="16"/>
    </row>
    <row r="31" spans="1:3" ht="19.5" customHeight="1">
      <c r="A31" s="19" t="s">
        <v>28</v>
      </c>
      <c r="B31" s="15">
        <v>1466400000</v>
      </c>
      <c r="C31" s="16"/>
    </row>
    <row r="32" spans="1:3" ht="19.5" customHeight="1">
      <c r="A32" s="20" t="s">
        <v>29</v>
      </c>
      <c r="B32" s="15">
        <v>6490411160</v>
      </c>
      <c r="C32" s="16"/>
    </row>
    <row r="33" spans="1:3" ht="19.5" customHeight="1">
      <c r="A33" s="20" t="s">
        <v>30</v>
      </c>
      <c r="B33" s="18">
        <v>3639153083</v>
      </c>
      <c r="C33" s="16"/>
    </row>
    <row r="34" spans="1:3" ht="19.5" customHeight="1">
      <c r="A34" s="20" t="s">
        <v>31</v>
      </c>
      <c r="B34" s="15">
        <v>185920000</v>
      </c>
      <c r="C34" s="16"/>
    </row>
    <row r="35" spans="1:3" ht="19.5" customHeight="1">
      <c r="A35" s="19" t="s">
        <v>32</v>
      </c>
      <c r="B35" s="15"/>
      <c r="C35" s="16">
        <v>38351629414</v>
      </c>
    </row>
    <row r="36" spans="1:3" ht="19.5" customHeight="1">
      <c r="A36" s="19" t="s">
        <v>33</v>
      </c>
      <c r="B36" s="15">
        <v>0</v>
      </c>
      <c r="C36" s="16"/>
    </row>
    <row r="37" spans="1:3" ht="19.5" customHeight="1">
      <c r="A37" s="24" t="s">
        <v>34</v>
      </c>
      <c r="B37" s="15">
        <v>21194418150</v>
      </c>
      <c r="C37" s="16"/>
    </row>
    <row r="38" spans="1:3" ht="19.5" customHeight="1">
      <c r="A38" s="24" t="s">
        <v>35</v>
      </c>
      <c r="B38" s="15">
        <v>0</v>
      </c>
      <c r="C38" s="23"/>
    </row>
    <row r="39" spans="1:3" ht="19.5" customHeight="1">
      <c r="A39" s="20" t="s">
        <v>36</v>
      </c>
      <c r="B39" s="15">
        <v>15394452</v>
      </c>
      <c r="C39" s="23"/>
    </row>
    <row r="40" spans="1:3" ht="19.5" customHeight="1">
      <c r="A40" s="19" t="s">
        <v>37</v>
      </c>
      <c r="B40" s="18">
        <v>17141816812</v>
      </c>
      <c r="C40" s="16"/>
    </row>
    <row r="41" spans="1:3" ht="19.5" customHeight="1">
      <c r="A41" s="19" t="s">
        <v>38</v>
      </c>
      <c r="B41" s="15"/>
      <c r="C41" s="16">
        <v>99676507977</v>
      </c>
    </row>
    <row r="42" spans="1:3" ht="19.5" customHeight="1">
      <c r="A42" s="19" t="s">
        <v>39</v>
      </c>
      <c r="B42" s="15">
        <v>47988017063</v>
      </c>
      <c r="C42" s="16"/>
    </row>
    <row r="43" spans="1:3" ht="19.5" customHeight="1">
      <c r="A43" s="19" t="s">
        <v>40</v>
      </c>
      <c r="B43" s="15">
        <v>29628052733</v>
      </c>
      <c r="C43" s="16"/>
    </row>
    <row r="44" spans="1:3" ht="19.5" customHeight="1">
      <c r="A44" s="19" t="s">
        <v>41</v>
      </c>
      <c r="B44" s="25">
        <v>13609776490</v>
      </c>
      <c r="C44" s="21"/>
    </row>
    <row r="45" spans="1:3" ht="19.5" customHeight="1">
      <c r="A45" s="20" t="s">
        <v>42</v>
      </c>
      <c r="B45" s="25">
        <v>1644332115</v>
      </c>
      <c r="C45" s="16"/>
    </row>
    <row r="46" spans="1:3" ht="19.5" customHeight="1">
      <c r="A46" s="20" t="s">
        <v>43</v>
      </c>
      <c r="B46" s="25">
        <v>3466667346</v>
      </c>
      <c r="C46" s="16"/>
    </row>
    <row r="47" spans="1:3" ht="19.5" customHeight="1">
      <c r="A47" s="20" t="s">
        <v>44</v>
      </c>
      <c r="B47" s="26">
        <v>629100000</v>
      </c>
      <c r="C47" s="16"/>
    </row>
    <row r="48" spans="1:3" ht="19.5" customHeight="1">
      <c r="A48" s="19" t="s">
        <v>45</v>
      </c>
      <c r="B48" s="15">
        <v>2710562230</v>
      </c>
      <c r="C48" s="16"/>
    </row>
    <row r="49" spans="1:3" ht="19.5" customHeight="1">
      <c r="A49" s="19" t="s">
        <v>46</v>
      </c>
      <c r="B49" s="15"/>
      <c r="C49" s="16">
        <v>4177732973</v>
      </c>
    </row>
    <row r="50" spans="1:3" ht="19.5" customHeight="1">
      <c r="A50" s="19" t="s">
        <v>47</v>
      </c>
      <c r="B50" s="18">
        <v>105972090</v>
      </c>
      <c r="C50" s="16"/>
    </row>
    <row r="51" spans="1:3" ht="19.5" customHeight="1">
      <c r="A51" s="19" t="s">
        <v>48</v>
      </c>
      <c r="B51" s="15">
        <v>15242316</v>
      </c>
      <c r="C51" s="16"/>
    </row>
    <row r="52" spans="1:3" ht="19.5" customHeight="1">
      <c r="A52" s="19" t="s">
        <v>49</v>
      </c>
      <c r="B52" s="15">
        <v>2381221634</v>
      </c>
      <c r="C52" s="16"/>
    </row>
    <row r="53" spans="1:3" ht="19.5" customHeight="1">
      <c r="A53" s="19" t="s">
        <v>50</v>
      </c>
      <c r="B53" s="18">
        <v>1332460597</v>
      </c>
      <c r="C53" s="16"/>
    </row>
    <row r="54" spans="1:3" ht="19.5" customHeight="1">
      <c r="A54" s="19" t="s">
        <v>51</v>
      </c>
      <c r="B54" s="27">
        <v>342836336</v>
      </c>
      <c r="C54" s="16"/>
    </row>
    <row r="55" spans="1:3" ht="13.5" customHeight="1">
      <c r="A55" s="28"/>
      <c r="B55" s="25"/>
      <c r="C55" s="16"/>
    </row>
    <row r="56" spans="1:3" ht="19.5" customHeight="1">
      <c r="A56" s="14" t="s">
        <v>52</v>
      </c>
      <c r="B56" s="25"/>
      <c r="C56" s="29">
        <v>1545971545950</v>
      </c>
    </row>
    <row r="57" spans="1:3" ht="19.5" customHeight="1">
      <c r="A57" s="20" t="s">
        <v>53</v>
      </c>
      <c r="B57" s="25"/>
      <c r="C57" s="21">
        <v>408136243180</v>
      </c>
    </row>
    <row r="58" spans="1:3" ht="19.5" customHeight="1">
      <c r="A58" s="19" t="s">
        <v>54</v>
      </c>
      <c r="B58" s="25">
        <v>93920990000</v>
      </c>
      <c r="C58" s="21"/>
    </row>
    <row r="59" spans="1:3" ht="19.5" customHeight="1">
      <c r="A59" s="19" t="s">
        <v>22</v>
      </c>
      <c r="B59" s="25">
        <v>87923332847</v>
      </c>
      <c r="C59" s="16"/>
    </row>
    <row r="60" spans="1:3" ht="19.5" customHeight="1">
      <c r="A60" s="20" t="s">
        <v>55</v>
      </c>
      <c r="B60" s="25">
        <v>53370035303</v>
      </c>
      <c r="C60" s="16"/>
    </row>
    <row r="61" spans="1:3" ht="19.5" customHeight="1">
      <c r="A61" s="20" t="s">
        <v>56</v>
      </c>
      <c r="B61" s="25">
        <v>93920990000</v>
      </c>
      <c r="C61" s="16"/>
    </row>
    <row r="62" spans="1:3" ht="19.5" customHeight="1">
      <c r="A62" s="20" t="s">
        <v>57</v>
      </c>
      <c r="B62" s="18">
        <v>1471147600</v>
      </c>
      <c r="C62" s="30"/>
    </row>
    <row r="63" spans="1:3" ht="19.5" customHeight="1">
      <c r="A63" s="19" t="s">
        <v>58</v>
      </c>
      <c r="B63" s="25">
        <v>13280000000</v>
      </c>
      <c r="C63" s="16"/>
    </row>
    <row r="64" spans="1:3" ht="19.5" customHeight="1">
      <c r="A64" s="20" t="s">
        <v>59</v>
      </c>
      <c r="B64" s="15">
        <v>157670737430</v>
      </c>
      <c r="C64" s="16"/>
    </row>
    <row r="65" spans="1:3" ht="19.5" customHeight="1">
      <c r="A65" s="20" t="s">
        <v>45</v>
      </c>
      <c r="B65" s="15">
        <v>500000000</v>
      </c>
      <c r="C65" s="16"/>
    </row>
    <row r="66" spans="1:3" ht="19.5" customHeight="1">
      <c r="A66" s="20" t="s">
        <v>60</v>
      </c>
      <c r="B66" s="18"/>
      <c r="C66" s="16">
        <v>170407046003</v>
      </c>
    </row>
    <row r="67" spans="1:3" ht="19.5" customHeight="1">
      <c r="A67" s="19" t="s">
        <v>61</v>
      </c>
      <c r="B67" s="18">
        <v>4274762841</v>
      </c>
      <c r="C67" s="21"/>
    </row>
    <row r="68" spans="1:3" ht="19.5" customHeight="1">
      <c r="A68" s="19" t="s">
        <v>62</v>
      </c>
      <c r="B68" s="15">
        <v>76054734048</v>
      </c>
      <c r="C68" s="16"/>
    </row>
    <row r="69" spans="1:3" ht="19.5" customHeight="1">
      <c r="A69" s="19" t="s">
        <v>63</v>
      </c>
      <c r="B69" s="15">
        <v>90077549114</v>
      </c>
      <c r="C69" s="16"/>
    </row>
    <row r="70" spans="1:3" ht="19.5" customHeight="1">
      <c r="A70" s="19" t="s">
        <v>64</v>
      </c>
      <c r="B70" s="15">
        <v>0</v>
      </c>
      <c r="C70" s="16"/>
    </row>
    <row r="71" spans="1:3" ht="19.5" customHeight="1">
      <c r="A71" s="20" t="s">
        <v>65</v>
      </c>
      <c r="B71" s="15"/>
      <c r="C71" s="16">
        <v>353618079252</v>
      </c>
    </row>
    <row r="72" spans="1:3" ht="19.5" customHeight="1">
      <c r="A72" s="19" t="s">
        <v>66</v>
      </c>
      <c r="B72" s="15">
        <v>86888403075</v>
      </c>
      <c r="C72" s="16"/>
    </row>
    <row r="73" spans="1:3" ht="19.5" customHeight="1">
      <c r="A73" s="19" t="s">
        <v>67</v>
      </c>
      <c r="B73" s="15">
        <v>135835617124</v>
      </c>
      <c r="C73" s="16"/>
    </row>
    <row r="74" spans="1:3" ht="19.5" customHeight="1">
      <c r="A74" s="19" t="s">
        <v>68</v>
      </c>
      <c r="B74" s="15">
        <v>146705244663</v>
      </c>
      <c r="C74" s="16"/>
    </row>
    <row r="75" spans="1:3" ht="19.5" customHeight="1">
      <c r="A75" s="19" t="s">
        <v>69</v>
      </c>
      <c r="B75" s="15">
        <v>134159055</v>
      </c>
      <c r="C75" s="16"/>
    </row>
    <row r="76" spans="1:3" ht="19.5" customHeight="1">
      <c r="A76" s="19" t="s">
        <v>70</v>
      </c>
      <c r="B76" s="15">
        <v>151379216485</v>
      </c>
      <c r="C76" s="30"/>
    </row>
    <row r="77" spans="1:3" ht="19.5" customHeight="1">
      <c r="A77" s="19" t="s">
        <v>71</v>
      </c>
      <c r="B77" s="15">
        <v>6452245000</v>
      </c>
      <c r="C77" s="29"/>
    </row>
    <row r="78" spans="1:3" ht="19.5" customHeight="1">
      <c r="A78" s="19" t="s">
        <v>72</v>
      </c>
      <c r="B78" s="15">
        <v>0</v>
      </c>
      <c r="C78" s="16"/>
    </row>
    <row r="79" spans="1:3" ht="19.5" customHeight="1">
      <c r="A79" s="20" t="s">
        <v>73</v>
      </c>
      <c r="B79" s="18"/>
      <c r="C79" s="23">
        <v>613810177515</v>
      </c>
    </row>
    <row r="80" spans="1:3" ht="19.5" customHeight="1">
      <c r="A80" s="19" t="s">
        <v>74</v>
      </c>
      <c r="B80" s="15">
        <v>213848742501</v>
      </c>
      <c r="C80" s="23"/>
    </row>
    <row r="81" spans="1:3" ht="19.5" customHeight="1">
      <c r="A81" s="20" t="s">
        <v>75</v>
      </c>
      <c r="B81" s="18">
        <v>8733912901</v>
      </c>
      <c r="C81" s="16"/>
    </row>
    <row r="82" spans="1:3" ht="19.5" customHeight="1">
      <c r="A82" s="19" t="s">
        <v>76</v>
      </c>
      <c r="B82" s="18">
        <v>25333107272</v>
      </c>
      <c r="C82" s="30"/>
    </row>
    <row r="83" spans="1:3" ht="19.5" customHeight="1">
      <c r="A83" s="24" t="s">
        <v>77</v>
      </c>
      <c r="B83" s="18">
        <v>1122000000</v>
      </c>
      <c r="C83" s="16"/>
    </row>
    <row r="84" spans="1:3" ht="19.5" customHeight="1">
      <c r="A84" s="24" t="s">
        <v>78</v>
      </c>
      <c r="B84" s="25">
        <v>0</v>
      </c>
      <c r="C84" s="16"/>
    </row>
    <row r="85" spans="1:3" ht="19.5" customHeight="1">
      <c r="A85" s="24" t="s">
        <v>79</v>
      </c>
      <c r="B85" s="15">
        <v>674458454451</v>
      </c>
      <c r="C85" s="16"/>
    </row>
    <row r="86" spans="1:3" ht="19.5" customHeight="1">
      <c r="A86" s="20" t="s">
        <v>80</v>
      </c>
      <c r="B86" s="18">
        <v>440011576</v>
      </c>
      <c r="C86" s="21"/>
    </row>
    <row r="87" spans="1:3" ht="19.5" customHeight="1">
      <c r="A87" s="20" t="s">
        <v>81</v>
      </c>
      <c r="B87" s="18">
        <v>24753542644</v>
      </c>
      <c r="C87" s="31"/>
    </row>
    <row r="88" spans="1:3" ht="19.5" customHeight="1">
      <c r="A88" s="20" t="s">
        <v>82</v>
      </c>
      <c r="B88" s="25">
        <v>77777487834</v>
      </c>
      <c r="C88" s="31"/>
    </row>
    <row r="89" spans="1:3" ht="19.5" customHeight="1">
      <c r="A89" s="19" t="s">
        <v>83</v>
      </c>
      <c r="B89" s="25">
        <v>3446200228</v>
      </c>
      <c r="C89" s="31"/>
    </row>
    <row r="90" spans="1:3" ht="19.5" customHeight="1">
      <c r="A90" s="19" t="s">
        <v>84</v>
      </c>
      <c r="B90" s="15">
        <v>179013893</v>
      </c>
      <c r="C90" s="29"/>
    </row>
    <row r="91" spans="1:3" ht="19.5" customHeight="1">
      <c r="A91" s="19" t="s">
        <v>85</v>
      </c>
      <c r="B91" s="15">
        <v>567862198276</v>
      </c>
      <c r="C91" s="16"/>
    </row>
    <row r="92" spans="1:3" ht="19.5" customHeight="1">
      <c r="A92" s="19" t="s">
        <v>86</v>
      </c>
      <c r="B92" s="25">
        <v>47383887546</v>
      </c>
      <c r="C92" s="16"/>
    </row>
    <row r="93" spans="1:3" ht="19.5" customHeight="1">
      <c r="A93" s="19" t="s">
        <v>87</v>
      </c>
      <c r="B93" s="18">
        <v>1086614756838</v>
      </c>
      <c r="C93" s="16"/>
    </row>
    <row r="94" spans="1:3" ht="13.5" customHeight="1">
      <c r="A94" s="32"/>
      <c r="B94" s="25"/>
      <c r="C94" s="16"/>
    </row>
    <row r="95" spans="1:3" ht="45" customHeight="1" thickBot="1">
      <c r="A95" s="33" t="s">
        <v>88</v>
      </c>
      <c r="B95" s="34"/>
      <c r="C95" s="35">
        <v>3392269068989</v>
      </c>
    </row>
    <row r="96" spans="1:3" ht="19.5" customHeight="1" thickTop="1">
      <c r="A96" s="36"/>
      <c r="B96" s="25"/>
      <c r="C96" s="16"/>
    </row>
    <row r="97" spans="1:3" ht="19.5" customHeight="1">
      <c r="A97" s="14" t="s">
        <v>89</v>
      </c>
      <c r="B97" s="25"/>
      <c r="C97" s="21"/>
    </row>
    <row r="98" spans="1:3" ht="19.5" customHeight="1">
      <c r="A98" s="14" t="s">
        <v>90</v>
      </c>
      <c r="B98" s="25"/>
      <c r="C98" s="37">
        <v>2233826708388</v>
      </c>
    </row>
    <row r="99" spans="1:3" ht="19.5" customHeight="1">
      <c r="A99" s="19" t="s">
        <v>91</v>
      </c>
      <c r="B99" s="25"/>
      <c r="C99" s="38">
        <v>141000000000</v>
      </c>
    </row>
    <row r="100" spans="1:3" ht="19.5" customHeight="1">
      <c r="A100" s="39" t="s">
        <v>92</v>
      </c>
      <c r="B100" s="40"/>
      <c r="C100" s="41">
        <v>267596114141</v>
      </c>
    </row>
    <row r="101" spans="1:3" ht="19.5" customHeight="1">
      <c r="A101" s="39" t="s">
        <v>93</v>
      </c>
      <c r="B101" s="25">
        <v>0</v>
      </c>
      <c r="C101" s="41"/>
    </row>
    <row r="102" spans="1:3" ht="19.5" customHeight="1">
      <c r="A102" s="39" t="s">
        <v>94</v>
      </c>
      <c r="B102" s="25">
        <v>0</v>
      </c>
      <c r="C102" s="41"/>
    </row>
    <row r="103" spans="1:3" ht="19.5" customHeight="1">
      <c r="A103" s="39" t="s">
        <v>95</v>
      </c>
      <c r="B103" s="18">
        <v>62194418150</v>
      </c>
      <c r="C103" s="41"/>
    </row>
    <row r="104" spans="1:3" ht="19.5" customHeight="1">
      <c r="A104" s="39" t="s">
        <v>96</v>
      </c>
      <c r="B104" s="18">
        <v>205401695991</v>
      </c>
      <c r="C104" s="41"/>
    </row>
    <row r="105" spans="1:3" ht="19.5" customHeight="1">
      <c r="A105" s="42" t="s">
        <v>97</v>
      </c>
      <c r="B105" s="15"/>
      <c r="C105" s="41">
        <v>85302995271</v>
      </c>
    </row>
    <row r="106" spans="1:3" ht="19.5" customHeight="1">
      <c r="A106" s="39" t="s">
        <v>98</v>
      </c>
      <c r="B106" s="43"/>
      <c r="C106" s="41">
        <v>899363178784</v>
      </c>
    </row>
    <row r="107" spans="1:3" ht="19.5" customHeight="1">
      <c r="A107" s="39" t="s">
        <v>99</v>
      </c>
      <c r="B107" s="43">
        <v>787607968914</v>
      </c>
      <c r="C107" s="44"/>
    </row>
    <row r="108" spans="1:3" ht="19.5" customHeight="1">
      <c r="A108" s="42" t="s">
        <v>100</v>
      </c>
      <c r="B108" s="15">
        <v>38183057742</v>
      </c>
      <c r="C108" s="31"/>
    </row>
    <row r="109" spans="1:3" ht="19.5" customHeight="1">
      <c r="A109" s="42" t="s">
        <v>101</v>
      </c>
      <c r="B109" s="15">
        <v>0</v>
      </c>
      <c r="C109" s="31"/>
    </row>
    <row r="110" spans="1:3" ht="19.5" customHeight="1">
      <c r="A110" s="42" t="s">
        <v>102</v>
      </c>
      <c r="B110" s="45">
        <v>57949361289</v>
      </c>
      <c r="C110" s="31"/>
    </row>
    <row r="111" spans="1:3" ht="19.5" customHeight="1">
      <c r="A111" s="42" t="s">
        <v>103</v>
      </c>
      <c r="B111" s="25">
        <v>5405700549</v>
      </c>
      <c r="C111" s="46"/>
    </row>
    <row r="112" spans="1:3" ht="19.5" customHeight="1">
      <c r="A112" s="42" t="s">
        <v>104</v>
      </c>
      <c r="B112" s="25">
        <v>10217090290</v>
      </c>
      <c r="C112" s="46"/>
    </row>
    <row r="113" spans="1:3" ht="19.5" customHeight="1">
      <c r="A113" s="47" t="s">
        <v>105</v>
      </c>
      <c r="B113" s="43"/>
      <c r="C113" s="31">
        <v>300300000</v>
      </c>
    </row>
    <row r="114" spans="1:3" ht="19.5" customHeight="1">
      <c r="A114" s="47" t="s">
        <v>106</v>
      </c>
      <c r="B114" s="43">
        <v>0</v>
      </c>
      <c r="C114" s="31"/>
    </row>
    <row r="115" spans="1:3" ht="19.5" customHeight="1">
      <c r="A115" s="39" t="s">
        <v>107</v>
      </c>
      <c r="B115" s="43">
        <v>300300000</v>
      </c>
      <c r="C115" s="44"/>
    </row>
    <row r="116" spans="1:3" ht="19.5" customHeight="1">
      <c r="A116" s="47" t="s">
        <v>108</v>
      </c>
      <c r="B116" s="43"/>
      <c r="C116" s="44">
        <v>840264120192</v>
      </c>
    </row>
    <row r="117" spans="1:3" ht="19.5" customHeight="1">
      <c r="A117" s="42" t="s">
        <v>109</v>
      </c>
      <c r="B117" s="43">
        <v>135998643</v>
      </c>
      <c r="C117" s="46"/>
    </row>
    <row r="118" spans="1:3" ht="19.5" customHeight="1">
      <c r="A118" s="47" t="s">
        <v>110</v>
      </c>
      <c r="B118" s="43">
        <v>2208206225</v>
      </c>
      <c r="C118" s="48"/>
    </row>
    <row r="119" spans="1:3" ht="19.5" customHeight="1">
      <c r="A119" s="42" t="s">
        <v>111</v>
      </c>
      <c r="B119" s="43">
        <v>27204028046</v>
      </c>
      <c r="C119" s="46"/>
    </row>
    <row r="120" spans="1:3" ht="19.5" customHeight="1">
      <c r="A120" s="42" t="s">
        <v>112</v>
      </c>
      <c r="B120" s="43">
        <v>6275252600</v>
      </c>
      <c r="C120" s="46"/>
    </row>
    <row r="121" spans="1:3" ht="19.5" customHeight="1">
      <c r="A121" s="42" t="s">
        <v>113</v>
      </c>
      <c r="B121" s="43">
        <v>12317009632</v>
      </c>
      <c r="C121" s="46"/>
    </row>
    <row r="122" spans="1:3" ht="19.5" customHeight="1">
      <c r="A122" s="42" t="s">
        <v>114</v>
      </c>
      <c r="B122" s="43">
        <v>33962549513</v>
      </c>
      <c r="C122" s="46"/>
    </row>
    <row r="123" spans="1:3" ht="19.5" customHeight="1">
      <c r="A123" s="39" t="s">
        <v>115</v>
      </c>
      <c r="B123" s="43">
        <v>0</v>
      </c>
      <c r="C123" s="46"/>
    </row>
    <row r="124" spans="1:3" ht="19.5" customHeight="1">
      <c r="A124" s="39" t="s">
        <v>116</v>
      </c>
      <c r="B124" s="43">
        <v>673460220000</v>
      </c>
      <c r="C124" s="46"/>
    </row>
    <row r="125" spans="1:3" ht="19.5" customHeight="1">
      <c r="A125" s="39" t="s">
        <v>117</v>
      </c>
      <c r="B125" s="43">
        <v>290185515</v>
      </c>
      <c r="C125" s="46"/>
    </row>
    <row r="126" spans="1:3" ht="19.5" customHeight="1">
      <c r="A126" s="39" t="s">
        <v>118</v>
      </c>
      <c r="B126" s="43">
        <v>1912713627</v>
      </c>
      <c r="C126" s="46"/>
    </row>
    <row r="127" spans="1:3" ht="19.5" customHeight="1">
      <c r="A127" s="39" t="s">
        <v>119</v>
      </c>
      <c r="B127" s="43">
        <v>0</v>
      </c>
      <c r="C127" s="46"/>
    </row>
    <row r="128" spans="1:3" ht="19.5" customHeight="1">
      <c r="A128" s="39" t="s">
        <v>120</v>
      </c>
      <c r="B128" s="43">
        <v>82497956391</v>
      </c>
      <c r="C128" s="46"/>
    </row>
    <row r="129" spans="1:3" ht="19.5" customHeight="1">
      <c r="A129" s="49"/>
      <c r="B129" s="43"/>
      <c r="C129" s="46"/>
    </row>
    <row r="130" spans="1:3" ht="19.5" customHeight="1">
      <c r="A130" s="50" t="s">
        <v>121</v>
      </c>
      <c r="B130" s="43"/>
      <c r="C130" s="46">
        <v>309988142732</v>
      </c>
    </row>
    <row r="131" spans="1:3" ht="19.5" customHeight="1">
      <c r="A131" s="39" t="s">
        <v>122</v>
      </c>
      <c r="B131" s="43"/>
      <c r="C131" s="46">
        <v>0</v>
      </c>
    </row>
    <row r="132" spans="1:3" ht="19.5" customHeight="1">
      <c r="A132" s="39" t="s">
        <v>123</v>
      </c>
      <c r="B132" s="43"/>
      <c r="C132" s="46">
        <v>284000000</v>
      </c>
    </row>
    <row r="133" spans="1:3" ht="19.5" customHeight="1">
      <c r="A133" s="39" t="s">
        <v>124</v>
      </c>
      <c r="B133" s="43">
        <v>284000000</v>
      </c>
      <c r="C133" s="46"/>
    </row>
    <row r="134" spans="1:3" ht="19.5" customHeight="1">
      <c r="A134" s="39" t="s">
        <v>125</v>
      </c>
      <c r="B134" s="43"/>
      <c r="C134" s="46">
        <v>31878391358</v>
      </c>
    </row>
    <row r="135" spans="1:3" ht="19.5" customHeight="1">
      <c r="A135" s="42" t="s">
        <v>126</v>
      </c>
      <c r="B135" s="43">
        <v>20450886340</v>
      </c>
      <c r="C135" s="46"/>
    </row>
    <row r="136" spans="1:3" ht="19.5" customHeight="1">
      <c r="A136" s="39" t="s">
        <v>127</v>
      </c>
      <c r="B136" s="43">
        <v>1191486550</v>
      </c>
      <c r="C136" s="46">
        <v>19259399790</v>
      </c>
    </row>
    <row r="137" spans="1:3" ht="19.5" customHeight="1">
      <c r="A137" s="39" t="s">
        <v>128</v>
      </c>
      <c r="B137" s="43"/>
      <c r="C137" s="46">
        <v>258566351584</v>
      </c>
    </row>
    <row r="138" spans="1:3" ht="19.5" customHeight="1">
      <c r="A138" s="39" t="s">
        <v>129</v>
      </c>
      <c r="B138" s="43">
        <v>244524660000</v>
      </c>
      <c r="C138" s="46"/>
    </row>
    <row r="139" spans="1:3" ht="19.5" customHeight="1">
      <c r="A139" s="42" t="s">
        <v>130</v>
      </c>
      <c r="B139" s="43">
        <v>14041691584</v>
      </c>
      <c r="C139" s="46"/>
    </row>
    <row r="140" spans="1:3" ht="19.5" customHeight="1">
      <c r="A140" s="51"/>
      <c r="B140" s="43"/>
      <c r="C140" s="46"/>
    </row>
    <row r="141" spans="1:3" ht="45" customHeight="1" thickBot="1">
      <c r="A141" s="52" t="s">
        <v>131</v>
      </c>
      <c r="B141" s="53"/>
      <c r="C141" s="54">
        <v>2543814851120</v>
      </c>
    </row>
    <row r="142" spans="1:3" ht="19.5" customHeight="1" thickTop="1">
      <c r="A142" s="55"/>
      <c r="B142" s="43"/>
      <c r="C142" s="46"/>
    </row>
    <row r="143" spans="1:3" ht="19.5" customHeight="1">
      <c r="A143" s="50" t="s">
        <v>132</v>
      </c>
      <c r="B143" s="43"/>
      <c r="C143" s="46"/>
    </row>
    <row r="144" spans="1:3" ht="19.5" customHeight="1">
      <c r="A144" s="50" t="s">
        <v>133</v>
      </c>
      <c r="B144" s="43"/>
      <c r="C144" s="46">
        <v>842320205000</v>
      </c>
    </row>
    <row r="145" spans="1:3" ht="19.5" customHeight="1">
      <c r="A145" s="39" t="s">
        <v>134</v>
      </c>
      <c r="B145" s="43"/>
      <c r="C145" s="46">
        <v>771941455000</v>
      </c>
    </row>
    <row r="146" spans="1:3" ht="19.5" customHeight="1">
      <c r="A146" s="39" t="s">
        <v>135</v>
      </c>
      <c r="B146" s="43"/>
      <c r="C146" s="46">
        <v>70378750000</v>
      </c>
    </row>
    <row r="147" spans="1:3" ht="19.5" customHeight="1">
      <c r="A147" s="50" t="s">
        <v>136</v>
      </c>
      <c r="B147" s="43"/>
      <c r="C147" s="46">
        <v>173282728919</v>
      </c>
    </row>
    <row r="148" spans="1:3" ht="19.5" customHeight="1">
      <c r="A148" s="39" t="s">
        <v>137</v>
      </c>
      <c r="B148" s="43"/>
      <c r="C148" s="46">
        <v>173282728919</v>
      </c>
    </row>
    <row r="149" spans="1:3" ht="19.5" customHeight="1">
      <c r="A149" s="39" t="s">
        <v>138</v>
      </c>
      <c r="B149" s="43"/>
      <c r="C149" s="46">
        <v>0</v>
      </c>
    </row>
    <row r="150" spans="1:3" ht="19.5" customHeight="1">
      <c r="A150" s="39" t="s">
        <v>139</v>
      </c>
      <c r="B150" s="43"/>
      <c r="C150" s="46">
        <v>0</v>
      </c>
    </row>
    <row r="151" spans="1:3" ht="19.5" customHeight="1">
      <c r="A151" s="50" t="s">
        <v>140</v>
      </c>
      <c r="B151" s="43"/>
      <c r="C151" s="46">
        <v>72040020577</v>
      </c>
    </row>
    <row r="152" spans="1:3" ht="19.5" customHeight="1">
      <c r="A152" s="39" t="s">
        <v>141</v>
      </c>
      <c r="B152" s="43"/>
      <c r="C152" s="46">
        <v>0</v>
      </c>
    </row>
    <row r="153" spans="1:3" ht="19.5" customHeight="1">
      <c r="A153" s="39" t="s">
        <v>142</v>
      </c>
      <c r="B153" s="43"/>
      <c r="C153" s="46">
        <v>53297068529</v>
      </c>
    </row>
    <row r="154" spans="1:3" ht="19.5" customHeight="1">
      <c r="A154" s="39" t="s">
        <v>143</v>
      </c>
      <c r="B154" s="43"/>
      <c r="C154" s="46">
        <v>4000000000</v>
      </c>
    </row>
    <row r="155" spans="1:3" ht="19.5" customHeight="1">
      <c r="A155" s="42" t="s">
        <v>144</v>
      </c>
      <c r="B155" s="43"/>
      <c r="C155" s="46">
        <v>14742952048</v>
      </c>
    </row>
    <row r="156" spans="1:3" ht="19.5" customHeight="1">
      <c r="A156" s="39" t="s">
        <v>288</v>
      </c>
      <c r="B156" s="43"/>
      <c r="C156" s="46"/>
    </row>
    <row r="157" spans="1:3" ht="19.5" customHeight="1">
      <c r="A157" s="50" t="s">
        <v>145</v>
      </c>
      <c r="B157" s="43"/>
      <c r="C157" s="46">
        <v>-239188736627</v>
      </c>
    </row>
    <row r="158" spans="1:3" ht="19.5" customHeight="1">
      <c r="A158" s="39" t="s">
        <v>146</v>
      </c>
      <c r="B158" s="43"/>
      <c r="C158" s="46">
        <v>0</v>
      </c>
    </row>
    <row r="159" spans="1:3" ht="19.5" customHeight="1">
      <c r="A159" s="39" t="s">
        <v>147</v>
      </c>
      <c r="B159" s="43"/>
      <c r="C159" s="46">
        <v>-32969980000</v>
      </c>
    </row>
    <row r="160" spans="1:3" ht="19.5" customHeight="1">
      <c r="A160" s="39" t="s">
        <v>148</v>
      </c>
      <c r="B160" s="43"/>
      <c r="C160" s="46">
        <v>0</v>
      </c>
    </row>
    <row r="161" spans="1:3" ht="19.5" customHeight="1">
      <c r="A161" s="39" t="s">
        <v>149</v>
      </c>
      <c r="B161" s="43"/>
      <c r="C161" s="46">
        <v>524393332</v>
      </c>
    </row>
    <row r="162" spans="1:3" ht="19.5" customHeight="1">
      <c r="A162" s="39" t="s">
        <v>150</v>
      </c>
      <c r="B162" s="43"/>
      <c r="C162" s="46">
        <v>0</v>
      </c>
    </row>
    <row r="163" spans="1:3" ht="19.5" customHeight="1">
      <c r="A163" s="42" t="s">
        <v>151</v>
      </c>
      <c r="B163" s="43"/>
      <c r="C163" s="46">
        <v>2816974743</v>
      </c>
    </row>
    <row r="164" spans="1:3" ht="19.5" customHeight="1">
      <c r="A164" s="39" t="s">
        <v>152</v>
      </c>
      <c r="B164" s="43"/>
      <c r="C164" s="46">
        <v>-209560124702</v>
      </c>
    </row>
    <row r="165" spans="1:3" ht="19.5" customHeight="1">
      <c r="A165" s="39" t="s">
        <v>153</v>
      </c>
      <c r="B165" s="43"/>
      <c r="C165" s="46">
        <v>0</v>
      </c>
    </row>
    <row r="166" spans="1:3" ht="19.5" customHeight="1">
      <c r="A166" s="56"/>
      <c r="B166" s="43"/>
      <c r="C166" s="46"/>
    </row>
    <row r="167" spans="1:3" ht="45" customHeight="1" thickBot="1">
      <c r="A167" s="52" t="s">
        <v>154</v>
      </c>
      <c r="B167" s="53"/>
      <c r="C167" s="54">
        <f>C144+C147+C151+C157</f>
        <v>848454217869</v>
      </c>
    </row>
    <row r="168" spans="1:3" ht="45" customHeight="1" thickBot="1" thickTop="1">
      <c r="A168" s="57" t="s">
        <v>0</v>
      </c>
      <c r="B168" s="43"/>
      <c r="C168" s="46">
        <f>C141+C167</f>
        <v>3392269068989</v>
      </c>
    </row>
    <row r="169" spans="1:3" ht="36" customHeight="1">
      <c r="A169" s="58"/>
      <c r="B169" s="59"/>
      <c r="C169" s="59"/>
    </row>
    <row r="170" spans="2:3" ht="14.25">
      <c r="B170" s="60"/>
      <c r="C170" s="60"/>
    </row>
    <row r="171" spans="1:3" ht="14.25">
      <c r="A171" s="61"/>
      <c r="B171" s="60"/>
      <c r="C171" s="60"/>
    </row>
    <row r="172" spans="1:3" ht="17.25" customHeight="1">
      <c r="A172" s="61"/>
      <c r="B172" s="60"/>
      <c r="C172" s="60"/>
    </row>
    <row r="173" spans="1:3" ht="17.25" customHeight="1">
      <c r="A173" s="6"/>
      <c r="B173" s="60"/>
      <c r="C173" s="60"/>
    </row>
    <row r="174" spans="1:3" ht="18.75" customHeight="1">
      <c r="A174" s="6"/>
      <c r="B174" s="60"/>
      <c r="C174" s="60"/>
    </row>
    <row r="175" spans="1:3" ht="18" customHeight="1">
      <c r="A175" s="62"/>
      <c r="B175" s="60"/>
      <c r="C175" s="60"/>
    </row>
    <row r="176" ht="11.25" customHeight="1">
      <c r="A176" s="62"/>
    </row>
    <row r="202" ht="15" customHeight="1"/>
    <row r="203" ht="15" customHeight="1"/>
    <row r="204" ht="15" customHeight="1"/>
  </sheetData>
  <mergeCells count="2">
    <mergeCell ref="A1:C1"/>
    <mergeCell ref="A3:C3"/>
  </mergeCells>
  <printOptions horizontalCentered="1"/>
  <pageMargins left="0.3937007874015748" right="0.3937007874015748" top="0.26" bottom="0.37" header="0" footer="0"/>
  <pageSetup horizontalDpi="300" verticalDpi="300" orientation="portrait" paperSize="9" scale="80" r:id="rId2"/>
  <headerFooter alignWithMargins="0"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C150"/>
  <sheetViews>
    <sheetView showGridLines="0" zoomScaleSheetLayoutView="75" workbookViewId="0" topLeftCell="A1">
      <selection activeCell="A1" sqref="A1:C1"/>
    </sheetView>
  </sheetViews>
  <sheetFormatPr defaultColWidth="17.4453125" defaultRowHeight="13.5"/>
  <cols>
    <col min="1" max="1" width="56.99609375" style="2" customWidth="1"/>
    <col min="2" max="3" width="16.88671875" style="63" customWidth="1"/>
    <col min="4" max="16384" width="17.4453125" style="2" customWidth="1"/>
  </cols>
  <sheetData>
    <row r="1" spans="1:3" ht="27.75" customHeight="1">
      <c r="A1" s="92" t="s">
        <v>155</v>
      </c>
      <c r="B1" s="92"/>
      <c r="C1" s="92"/>
    </row>
    <row r="2" spans="1:3" ht="10.5" customHeight="1">
      <c r="A2" s="1"/>
      <c r="B2" s="64"/>
      <c r="C2" s="64"/>
    </row>
    <row r="3" spans="1:3" ht="21" customHeight="1">
      <c r="A3" s="94" t="s">
        <v>287</v>
      </c>
      <c r="B3" s="94"/>
      <c r="C3" s="94"/>
    </row>
    <row r="4" spans="1:3" ht="12.75" customHeight="1">
      <c r="A4" s="6"/>
      <c r="B4" s="65"/>
      <c r="C4" s="65"/>
    </row>
    <row r="5" spans="1:3" ht="22.5" customHeight="1" thickBot="1">
      <c r="A5" s="8" t="s">
        <v>2</v>
      </c>
      <c r="B5" s="9"/>
      <c r="C5" s="10" t="s">
        <v>3</v>
      </c>
    </row>
    <row r="6" spans="1:3" ht="19.5" customHeight="1">
      <c r="A6" s="11"/>
      <c r="B6" s="12"/>
      <c r="C6" s="13"/>
    </row>
    <row r="7" spans="1:3" ht="19.5" customHeight="1">
      <c r="A7" s="14" t="s">
        <v>156</v>
      </c>
      <c r="B7" s="18"/>
      <c r="C7" s="16">
        <v>1022347776589</v>
      </c>
    </row>
    <row r="8" spans="1:3" ht="19.5" customHeight="1">
      <c r="A8" s="19" t="s">
        <v>157</v>
      </c>
      <c r="B8" s="18"/>
      <c r="C8" s="16">
        <v>526928484691</v>
      </c>
    </row>
    <row r="9" spans="1:3" ht="19.5" customHeight="1">
      <c r="A9" s="19" t="s">
        <v>158</v>
      </c>
      <c r="B9" s="15">
        <v>218908446594</v>
      </c>
      <c r="C9" s="16"/>
    </row>
    <row r="10" spans="1:3" ht="19.5" customHeight="1">
      <c r="A10" s="19" t="s">
        <v>159</v>
      </c>
      <c r="B10" s="25">
        <v>983860496</v>
      </c>
      <c r="C10" s="21"/>
    </row>
    <row r="11" spans="1:3" ht="19.5" customHeight="1">
      <c r="A11" s="20" t="s">
        <v>160</v>
      </c>
      <c r="B11" s="15">
        <v>184166085126</v>
      </c>
      <c r="C11" s="16"/>
    </row>
    <row r="12" spans="1:3" ht="19.5" customHeight="1">
      <c r="A12" s="19" t="s">
        <v>161</v>
      </c>
      <c r="B12" s="15">
        <v>25249872004</v>
      </c>
      <c r="C12" s="16"/>
    </row>
    <row r="13" spans="1:3" ht="19.5" customHeight="1">
      <c r="A13" s="19" t="s">
        <v>162</v>
      </c>
      <c r="B13" s="15">
        <v>2964506420</v>
      </c>
      <c r="C13" s="16"/>
    </row>
    <row r="14" spans="1:3" ht="19.5" customHeight="1">
      <c r="A14" s="19" t="s">
        <v>163</v>
      </c>
      <c r="B14" s="15">
        <v>0</v>
      </c>
      <c r="C14" s="16"/>
    </row>
    <row r="15" spans="1:3" ht="19.5" customHeight="1">
      <c r="A15" s="20" t="s">
        <v>164</v>
      </c>
      <c r="B15" s="15">
        <v>80508838864</v>
      </c>
      <c r="C15" s="16"/>
    </row>
    <row r="16" spans="1:3" ht="19.5" customHeight="1">
      <c r="A16" s="19" t="s">
        <v>165</v>
      </c>
      <c r="B16" s="15">
        <v>148589055</v>
      </c>
      <c r="C16" s="16"/>
    </row>
    <row r="17" spans="1:3" ht="19.5" customHeight="1">
      <c r="A17" s="20" t="s">
        <v>166</v>
      </c>
      <c r="B17" s="15">
        <v>2321676000</v>
      </c>
      <c r="C17" s="16"/>
    </row>
    <row r="18" spans="1:3" ht="19.5" customHeight="1">
      <c r="A18" s="19" t="s">
        <v>167</v>
      </c>
      <c r="B18" s="15">
        <v>0</v>
      </c>
      <c r="C18" s="16"/>
    </row>
    <row r="19" spans="1:3" ht="19.5" customHeight="1">
      <c r="A19" s="19" t="s">
        <v>168</v>
      </c>
      <c r="B19" s="15">
        <v>5117878</v>
      </c>
      <c r="C19" s="16"/>
    </row>
    <row r="20" spans="1:3" ht="19.5" customHeight="1">
      <c r="A20" s="20" t="s">
        <v>169</v>
      </c>
      <c r="B20" s="15">
        <v>11671492254</v>
      </c>
      <c r="C20" s="16"/>
    </row>
    <row r="21" spans="1:3" ht="19.5" customHeight="1">
      <c r="A21" s="19" t="s">
        <v>170</v>
      </c>
      <c r="B21" s="18"/>
      <c r="C21" s="16">
        <v>177887708308</v>
      </c>
    </row>
    <row r="22" spans="1:3" ht="19.5" customHeight="1">
      <c r="A22" s="19" t="s">
        <v>171</v>
      </c>
      <c r="B22" s="15">
        <v>2919046774</v>
      </c>
      <c r="C22" s="16"/>
    </row>
    <row r="23" spans="1:3" ht="19.5" customHeight="1">
      <c r="A23" s="19" t="s">
        <v>172</v>
      </c>
      <c r="B23" s="15">
        <v>0</v>
      </c>
      <c r="C23" s="16"/>
    </row>
    <row r="24" spans="1:3" ht="19.5" customHeight="1">
      <c r="A24" s="19" t="s">
        <v>173</v>
      </c>
      <c r="B24" s="43">
        <v>19479924938</v>
      </c>
      <c r="C24" s="29"/>
    </row>
    <row r="25" spans="1:3" ht="19.5" customHeight="1">
      <c r="A25" s="20" t="s">
        <v>174</v>
      </c>
      <c r="B25" s="15">
        <v>0</v>
      </c>
      <c r="C25" s="16"/>
    </row>
    <row r="26" spans="1:3" ht="19.5" customHeight="1">
      <c r="A26" s="20" t="s">
        <v>175</v>
      </c>
      <c r="B26" s="15">
        <v>54748047793</v>
      </c>
      <c r="C26" s="16"/>
    </row>
    <row r="27" spans="1:3" ht="19.5" customHeight="1">
      <c r="A27" s="20" t="s">
        <v>176</v>
      </c>
      <c r="B27" s="15">
        <v>80819519</v>
      </c>
      <c r="C27" s="16"/>
    </row>
    <row r="28" spans="1:3" ht="19.5" customHeight="1">
      <c r="A28" s="20" t="s">
        <v>177</v>
      </c>
      <c r="B28" s="15">
        <v>25455407677</v>
      </c>
      <c r="C28" s="16"/>
    </row>
    <row r="29" spans="1:3" ht="19.5" customHeight="1">
      <c r="A29" s="20" t="s">
        <v>178</v>
      </c>
      <c r="B29" s="15">
        <v>2878322361</v>
      </c>
      <c r="C29" s="16"/>
    </row>
    <row r="30" spans="1:3" ht="19.5" customHeight="1">
      <c r="A30" s="19" t="s">
        <v>179</v>
      </c>
      <c r="B30" s="15">
        <v>0</v>
      </c>
      <c r="C30" s="16"/>
    </row>
    <row r="31" spans="1:3" ht="19.5" customHeight="1">
      <c r="A31" s="19" t="s">
        <v>180</v>
      </c>
      <c r="B31" s="15">
        <v>62536571</v>
      </c>
      <c r="C31" s="16"/>
    </row>
    <row r="32" spans="1:3" ht="19.5" customHeight="1">
      <c r="A32" s="19" t="s">
        <v>181</v>
      </c>
      <c r="B32" s="15">
        <v>2513169530</v>
      </c>
      <c r="C32" s="16"/>
    </row>
    <row r="33" spans="1:3" ht="19.5" customHeight="1">
      <c r="A33" s="19" t="s">
        <v>182</v>
      </c>
      <c r="B33" s="15">
        <v>69750433145</v>
      </c>
      <c r="C33" s="16"/>
    </row>
    <row r="34" spans="1:3" ht="19.5" customHeight="1">
      <c r="A34" s="19" t="s">
        <v>183</v>
      </c>
      <c r="B34" s="18"/>
      <c r="C34" s="29">
        <v>2631072545</v>
      </c>
    </row>
    <row r="35" spans="1:3" ht="19.5" customHeight="1">
      <c r="A35" s="19" t="s">
        <v>184</v>
      </c>
      <c r="B35" s="18"/>
      <c r="C35" s="29">
        <v>9366899063</v>
      </c>
    </row>
    <row r="36" spans="1:3" ht="19.5" customHeight="1">
      <c r="A36" s="19" t="s">
        <v>185</v>
      </c>
      <c r="B36" s="18"/>
      <c r="C36" s="16">
        <v>157818281731</v>
      </c>
    </row>
    <row r="37" spans="1:3" ht="19.5" customHeight="1">
      <c r="A37" s="19" t="s">
        <v>186</v>
      </c>
      <c r="B37" s="15">
        <v>55463244691</v>
      </c>
      <c r="C37" s="16"/>
    </row>
    <row r="38" spans="1:3" ht="19.5" customHeight="1">
      <c r="A38" s="19" t="s">
        <v>187</v>
      </c>
      <c r="B38" s="15">
        <v>2358905500</v>
      </c>
      <c r="C38" s="16"/>
    </row>
    <row r="39" spans="1:3" ht="19.5" customHeight="1">
      <c r="A39" s="19" t="s">
        <v>188</v>
      </c>
      <c r="B39" s="15">
        <v>17543721733</v>
      </c>
      <c r="C39" s="16"/>
    </row>
    <row r="40" spans="1:3" ht="19.5" customHeight="1">
      <c r="A40" s="19" t="s">
        <v>189</v>
      </c>
      <c r="B40" s="15">
        <v>12656994456</v>
      </c>
      <c r="C40" s="16"/>
    </row>
    <row r="41" spans="1:3" ht="19.5" customHeight="1">
      <c r="A41" s="19" t="s">
        <v>190</v>
      </c>
      <c r="B41" s="15">
        <v>161850731</v>
      </c>
      <c r="C41" s="16"/>
    </row>
    <row r="42" spans="1:3" ht="19.5" customHeight="1">
      <c r="A42" s="19" t="s">
        <v>191</v>
      </c>
      <c r="B42" s="43">
        <v>155411808</v>
      </c>
      <c r="C42" s="29"/>
    </row>
    <row r="43" spans="1:3" ht="19.5" customHeight="1">
      <c r="A43" s="19" t="s">
        <v>192</v>
      </c>
      <c r="B43" s="25">
        <v>69478152812</v>
      </c>
      <c r="C43" s="21"/>
    </row>
    <row r="44" spans="1:3" ht="19.5" customHeight="1">
      <c r="A44" s="19" t="s">
        <v>193</v>
      </c>
      <c r="B44" s="18"/>
      <c r="C44" s="29">
        <v>40843202626</v>
      </c>
    </row>
    <row r="45" spans="1:3" ht="19.5" customHeight="1">
      <c r="A45" s="19" t="s">
        <v>194</v>
      </c>
      <c r="B45" s="43">
        <v>445705335</v>
      </c>
      <c r="C45" s="29"/>
    </row>
    <row r="46" spans="1:3" ht="19.5" customHeight="1">
      <c r="A46" s="19" t="s">
        <v>195</v>
      </c>
      <c r="B46" s="43">
        <v>4127375350</v>
      </c>
      <c r="C46" s="29"/>
    </row>
    <row r="47" spans="1:3" ht="19.5" customHeight="1">
      <c r="A47" s="19" t="s">
        <v>196</v>
      </c>
      <c r="B47" s="43">
        <v>875952959</v>
      </c>
      <c r="C47" s="29"/>
    </row>
    <row r="48" spans="1:3" ht="19.5" customHeight="1">
      <c r="A48" s="19" t="s">
        <v>197</v>
      </c>
      <c r="B48" s="43">
        <v>35394168982</v>
      </c>
      <c r="C48" s="29"/>
    </row>
    <row r="49" spans="1:3" ht="19.5" customHeight="1">
      <c r="A49" s="19" t="s">
        <v>198</v>
      </c>
      <c r="B49" s="18"/>
      <c r="C49" s="29">
        <v>0</v>
      </c>
    </row>
    <row r="50" spans="1:3" ht="19.5" customHeight="1">
      <c r="A50" s="19" t="s">
        <v>199</v>
      </c>
      <c r="B50" s="18"/>
      <c r="C50" s="29">
        <v>104464168395</v>
      </c>
    </row>
    <row r="51" spans="1:3" ht="19.5" customHeight="1">
      <c r="A51" s="19" t="s">
        <v>200</v>
      </c>
      <c r="B51" s="43">
        <v>80059422631</v>
      </c>
      <c r="C51" s="29"/>
    </row>
    <row r="52" spans="1:3" ht="19.5" customHeight="1">
      <c r="A52" s="19" t="s">
        <v>201</v>
      </c>
      <c r="B52" s="43">
        <v>20989395764</v>
      </c>
      <c r="C52" s="29"/>
    </row>
    <row r="53" spans="1:3" ht="19.5" customHeight="1">
      <c r="A53" s="19" t="s">
        <v>202</v>
      </c>
      <c r="B53" s="43">
        <v>3415350000</v>
      </c>
      <c r="C53" s="16"/>
    </row>
    <row r="54" spans="1:3" ht="19.5" customHeight="1">
      <c r="A54" s="19" t="s">
        <v>203</v>
      </c>
      <c r="B54" s="15"/>
      <c r="C54" s="16">
        <v>2407959230</v>
      </c>
    </row>
    <row r="55" spans="1:3" ht="19.5" customHeight="1">
      <c r="A55" s="19" t="s">
        <v>204</v>
      </c>
      <c r="B55" s="15">
        <v>0</v>
      </c>
      <c r="C55" s="16"/>
    </row>
    <row r="56" spans="1:3" ht="19.5" customHeight="1">
      <c r="A56" s="19" t="s">
        <v>205</v>
      </c>
      <c r="B56" s="15">
        <v>2407959230</v>
      </c>
      <c r="C56" s="16"/>
    </row>
    <row r="57" spans="1:3" ht="19.5" customHeight="1">
      <c r="A57" s="66"/>
      <c r="B57" s="25"/>
      <c r="C57" s="21"/>
    </row>
    <row r="58" spans="1:3" ht="19.5" customHeight="1">
      <c r="A58" s="14" t="s">
        <v>206</v>
      </c>
      <c r="B58" s="18"/>
      <c r="C58" s="16">
        <v>921780844707</v>
      </c>
    </row>
    <row r="59" spans="1:3" ht="19.5" customHeight="1">
      <c r="A59" s="19" t="s">
        <v>207</v>
      </c>
      <c r="B59" s="18"/>
      <c r="C59" s="16">
        <v>33256723178</v>
      </c>
    </row>
    <row r="60" spans="1:3" ht="19.5" customHeight="1">
      <c r="A60" s="19" t="s">
        <v>208</v>
      </c>
      <c r="B60" s="15">
        <v>13818965514</v>
      </c>
      <c r="C60" s="16"/>
    </row>
    <row r="61" spans="1:3" ht="19.5" customHeight="1">
      <c r="A61" s="19" t="s">
        <v>209</v>
      </c>
      <c r="B61" s="15">
        <v>15206263085</v>
      </c>
      <c r="C61" s="16"/>
    </row>
    <row r="62" spans="1:3" ht="19.5" customHeight="1">
      <c r="A62" s="19" t="s">
        <v>210</v>
      </c>
      <c r="B62" s="15">
        <v>4231494579</v>
      </c>
      <c r="C62" s="16"/>
    </row>
    <row r="63" spans="1:3" ht="19.5" customHeight="1">
      <c r="A63" s="19" t="s">
        <v>211</v>
      </c>
      <c r="B63" s="18"/>
      <c r="C63" s="16">
        <v>163897173503</v>
      </c>
    </row>
    <row r="64" spans="1:3" ht="19.5" customHeight="1">
      <c r="A64" s="19" t="s">
        <v>212</v>
      </c>
      <c r="B64" s="15">
        <v>20957164757</v>
      </c>
      <c r="C64" s="16"/>
    </row>
    <row r="65" spans="1:3" ht="19.5" customHeight="1">
      <c r="A65" s="19" t="s">
        <v>213</v>
      </c>
      <c r="B65" s="15">
        <v>11456875397</v>
      </c>
      <c r="C65" s="16"/>
    </row>
    <row r="66" spans="1:3" ht="19.5" customHeight="1">
      <c r="A66" s="20" t="s">
        <v>214</v>
      </c>
      <c r="B66" s="15">
        <v>0</v>
      </c>
      <c r="C66" s="16"/>
    </row>
    <row r="67" spans="1:3" ht="19.5" customHeight="1">
      <c r="A67" s="20" t="s">
        <v>215</v>
      </c>
      <c r="B67" s="15">
        <v>35124918220</v>
      </c>
      <c r="C67" s="16"/>
    </row>
    <row r="68" spans="1:3" ht="19.5" customHeight="1">
      <c r="A68" s="20" t="s">
        <v>216</v>
      </c>
      <c r="B68" s="15">
        <v>1573598843</v>
      </c>
      <c r="C68" s="16"/>
    </row>
    <row r="69" spans="1:3" ht="19.5" customHeight="1">
      <c r="A69" s="19" t="s">
        <v>217</v>
      </c>
      <c r="B69" s="15">
        <v>92545</v>
      </c>
      <c r="C69" s="16"/>
    </row>
    <row r="70" spans="1:3" ht="19.5" customHeight="1">
      <c r="A70" s="19" t="s">
        <v>218</v>
      </c>
      <c r="B70" s="15">
        <v>10791116022</v>
      </c>
      <c r="C70" s="16"/>
    </row>
    <row r="71" spans="1:3" ht="19.5" customHeight="1">
      <c r="A71" s="19" t="s">
        <v>219</v>
      </c>
      <c r="B71" s="15">
        <v>78322140526</v>
      </c>
      <c r="C71" s="16"/>
    </row>
    <row r="72" spans="1:3" ht="19.5" customHeight="1">
      <c r="A72" s="20" t="s">
        <v>220</v>
      </c>
      <c r="B72" s="15">
        <v>5671267193</v>
      </c>
      <c r="C72" s="16"/>
    </row>
    <row r="73" spans="1:3" ht="19.5" customHeight="1">
      <c r="A73" s="19" t="s">
        <v>221</v>
      </c>
      <c r="B73" s="18"/>
      <c r="C73" s="16">
        <v>164264798352</v>
      </c>
    </row>
    <row r="74" spans="1:3" ht="19.5" customHeight="1">
      <c r="A74" s="19" t="s">
        <v>222</v>
      </c>
      <c r="B74" s="15">
        <v>71068241897</v>
      </c>
      <c r="C74" s="16"/>
    </row>
    <row r="75" spans="1:3" ht="19.5" customHeight="1">
      <c r="A75" s="20" t="s">
        <v>223</v>
      </c>
      <c r="B75" s="15">
        <v>0</v>
      </c>
      <c r="C75" s="16"/>
    </row>
    <row r="76" spans="1:3" ht="19.5" customHeight="1">
      <c r="A76" s="19" t="s">
        <v>224</v>
      </c>
      <c r="B76" s="15">
        <v>16417605878</v>
      </c>
      <c r="C76" s="29"/>
    </row>
    <row r="77" spans="1:3" ht="19.5" customHeight="1">
      <c r="A77" s="19" t="s">
        <v>225</v>
      </c>
      <c r="B77" s="15">
        <v>71771934815</v>
      </c>
      <c r="C77" s="16"/>
    </row>
    <row r="78" spans="1:3" ht="19.5" customHeight="1">
      <c r="A78" s="19" t="s">
        <v>226</v>
      </c>
      <c r="B78" s="15">
        <v>3</v>
      </c>
      <c r="C78" s="16"/>
    </row>
    <row r="79" spans="1:3" ht="19.5" customHeight="1">
      <c r="A79" s="19" t="s">
        <v>227</v>
      </c>
      <c r="B79" s="15">
        <v>34850696</v>
      </c>
      <c r="C79" s="16"/>
    </row>
    <row r="80" spans="1:3" ht="19.5" customHeight="1">
      <c r="A80" s="19" t="s">
        <v>228</v>
      </c>
      <c r="B80" s="15">
        <v>4972165063</v>
      </c>
      <c r="C80" s="21"/>
    </row>
    <row r="81" spans="1:3" ht="19.5" customHeight="1">
      <c r="A81" s="19" t="s">
        <v>229</v>
      </c>
      <c r="B81" s="18"/>
      <c r="C81" s="16">
        <v>33061544256</v>
      </c>
    </row>
    <row r="82" spans="1:3" ht="19.5" customHeight="1">
      <c r="A82" s="19" t="s">
        <v>230</v>
      </c>
      <c r="B82" s="15">
        <v>32538657947</v>
      </c>
      <c r="C82" s="16"/>
    </row>
    <row r="83" spans="1:3" ht="19.5" customHeight="1">
      <c r="A83" s="19" t="s">
        <v>231</v>
      </c>
      <c r="B83" s="15">
        <v>0</v>
      </c>
      <c r="C83" s="16"/>
    </row>
    <row r="84" spans="1:3" ht="19.5" customHeight="1">
      <c r="A84" s="19" t="s">
        <v>232</v>
      </c>
      <c r="B84" s="15">
        <v>522886309</v>
      </c>
      <c r="C84" s="16"/>
    </row>
    <row r="85" spans="1:3" ht="19.5" customHeight="1">
      <c r="A85" s="19" t="s">
        <v>233</v>
      </c>
      <c r="B85" s="15">
        <v>0</v>
      </c>
      <c r="C85" s="67"/>
    </row>
    <row r="86" spans="1:3" ht="19.5" customHeight="1">
      <c r="A86" s="19" t="s">
        <v>234</v>
      </c>
      <c r="B86" s="15">
        <v>0</v>
      </c>
      <c r="C86" s="67"/>
    </row>
    <row r="87" spans="1:3" ht="19.5" customHeight="1">
      <c r="A87" s="19" t="s">
        <v>235</v>
      </c>
      <c r="B87" s="18"/>
      <c r="C87" s="67">
        <v>0</v>
      </c>
    </row>
    <row r="88" spans="1:3" ht="19.5" customHeight="1">
      <c r="A88" s="19" t="s">
        <v>236</v>
      </c>
      <c r="B88" s="18"/>
      <c r="C88" s="67">
        <v>82806574143</v>
      </c>
    </row>
    <row r="89" spans="1:3" ht="19.5" customHeight="1">
      <c r="A89" s="19" t="s">
        <v>237</v>
      </c>
      <c r="B89" s="68">
        <v>66982166379</v>
      </c>
      <c r="C89" s="67"/>
    </row>
    <row r="90" spans="1:3" ht="19.5" customHeight="1">
      <c r="A90" s="19" t="s">
        <v>238</v>
      </c>
      <c r="B90" s="68">
        <v>15719407764</v>
      </c>
      <c r="C90" s="67"/>
    </row>
    <row r="91" spans="1:3" ht="19.5" customHeight="1">
      <c r="A91" s="19" t="s">
        <v>239</v>
      </c>
      <c r="B91" s="68">
        <v>105000000</v>
      </c>
      <c r="C91" s="21"/>
    </row>
    <row r="92" spans="1:3" ht="19.5" customHeight="1">
      <c r="A92" s="20" t="s">
        <v>240</v>
      </c>
      <c r="B92" s="18"/>
      <c r="C92" s="16">
        <v>444494031275</v>
      </c>
    </row>
    <row r="93" spans="1:3" ht="19.5" customHeight="1">
      <c r="A93" s="66"/>
      <c r="B93" s="15"/>
      <c r="C93" s="16"/>
    </row>
    <row r="94" spans="1:3" ht="45" customHeight="1" thickBot="1">
      <c r="A94" s="69" t="s">
        <v>241</v>
      </c>
      <c r="B94" s="70"/>
      <c r="C94" s="71">
        <v>100566931882</v>
      </c>
    </row>
    <row r="95" spans="1:3" ht="19.5" customHeight="1" thickTop="1">
      <c r="A95" s="66"/>
      <c r="B95" s="15"/>
      <c r="C95" s="16"/>
    </row>
    <row r="96" spans="1:3" ht="19.5" customHeight="1">
      <c r="A96" s="17" t="s">
        <v>242</v>
      </c>
      <c r="B96" s="18"/>
      <c r="C96" s="16">
        <v>63273554921</v>
      </c>
    </row>
    <row r="97" spans="1:3" ht="19.5" customHeight="1">
      <c r="A97" s="19" t="s">
        <v>243</v>
      </c>
      <c r="B97" s="15"/>
      <c r="C97" s="16">
        <v>1989302366</v>
      </c>
    </row>
    <row r="98" spans="1:3" ht="19.5" customHeight="1">
      <c r="A98" s="19" t="s">
        <v>244</v>
      </c>
      <c r="B98" s="15"/>
      <c r="C98" s="16">
        <v>7800578259</v>
      </c>
    </row>
    <row r="99" spans="1:3" ht="19.5" customHeight="1">
      <c r="A99" s="19" t="s">
        <v>245</v>
      </c>
      <c r="B99" s="15"/>
      <c r="C99" s="16">
        <v>6871048656</v>
      </c>
    </row>
    <row r="100" spans="1:3" ht="19.5" customHeight="1">
      <c r="A100" s="19" t="s">
        <v>246</v>
      </c>
      <c r="B100" s="15"/>
      <c r="C100" s="16">
        <v>9453124189</v>
      </c>
    </row>
    <row r="101" spans="1:3" ht="19.5" customHeight="1">
      <c r="A101" s="19" t="s">
        <v>247</v>
      </c>
      <c r="B101" s="15"/>
      <c r="C101" s="16">
        <v>0</v>
      </c>
    </row>
    <row r="102" spans="1:3" ht="19.5" customHeight="1">
      <c r="A102" s="19" t="s">
        <v>248</v>
      </c>
      <c r="B102" s="15"/>
      <c r="C102" s="16">
        <v>405601543</v>
      </c>
    </row>
    <row r="103" spans="1:3" ht="19.5" customHeight="1">
      <c r="A103" s="19" t="s">
        <v>249</v>
      </c>
      <c r="B103" s="15"/>
      <c r="C103" s="16">
        <v>29074174293</v>
      </c>
    </row>
    <row r="104" spans="1:3" ht="19.5" customHeight="1">
      <c r="A104" s="19" t="s">
        <v>250</v>
      </c>
      <c r="B104" s="15"/>
      <c r="C104" s="16">
        <v>10572016</v>
      </c>
    </row>
    <row r="105" spans="1:3" ht="19.5" customHeight="1">
      <c r="A105" s="20" t="s">
        <v>251</v>
      </c>
      <c r="B105" s="15"/>
      <c r="C105" s="16">
        <v>7669153599</v>
      </c>
    </row>
    <row r="106" spans="1:3" ht="19.5" customHeight="1">
      <c r="A106" s="66"/>
      <c r="B106" s="15"/>
      <c r="C106" s="16"/>
    </row>
    <row r="107" spans="1:3" ht="19.5" customHeight="1">
      <c r="A107" s="17" t="s">
        <v>252</v>
      </c>
      <c r="B107" s="18"/>
      <c r="C107" s="16">
        <v>102619642788</v>
      </c>
    </row>
    <row r="108" spans="1:3" ht="19.5" customHeight="1">
      <c r="A108" s="19" t="s">
        <v>253</v>
      </c>
      <c r="B108" s="15"/>
      <c r="C108" s="16">
        <v>2203582253</v>
      </c>
    </row>
    <row r="109" spans="1:3" ht="19.5" customHeight="1">
      <c r="A109" s="19" t="s">
        <v>254</v>
      </c>
      <c r="B109" s="15"/>
      <c r="C109" s="16">
        <v>34392399145</v>
      </c>
    </row>
    <row r="110" spans="1:3" ht="19.5" customHeight="1">
      <c r="A110" s="19" t="s">
        <v>255</v>
      </c>
      <c r="B110" s="15"/>
      <c r="C110" s="16">
        <v>38185352263</v>
      </c>
    </row>
    <row r="111" spans="1:3" ht="19.5" customHeight="1">
      <c r="A111" s="19" t="s">
        <v>256</v>
      </c>
      <c r="B111" s="15"/>
      <c r="C111" s="16">
        <v>0</v>
      </c>
    </row>
    <row r="112" spans="1:3" ht="19.5" customHeight="1">
      <c r="A112" s="19" t="s">
        <v>257</v>
      </c>
      <c r="B112" s="15"/>
      <c r="C112" s="16">
        <v>16136422621</v>
      </c>
    </row>
    <row r="113" spans="1:3" ht="19.5" customHeight="1">
      <c r="A113" s="19" t="s">
        <v>258</v>
      </c>
      <c r="B113" s="15"/>
      <c r="C113" s="16">
        <v>96389128</v>
      </c>
    </row>
    <row r="114" spans="1:3" ht="19.5" customHeight="1">
      <c r="A114" s="19" t="s">
        <v>259</v>
      </c>
      <c r="B114" s="15"/>
      <c r="C114" s="16">
        <v>11294905359</v>
      </c>
    </row>
    <row r="115" spans="1:3" ht="19.5" customHeight="1">
      <c r="A115" s="19" t="s">
        <v>291</v>
      </c>
      <c r="B115" s="15"/>
      <c r="C115" s="16">
        <v>62211814</v>
      </c>
    </row>
    <row r="116" spans="1:3" ht="19.5" customHeight="1">
      <c r="A116" s="19" t="s">
        <v>289</v>
      </c>
      <c r="B116" s="15"/>
      <c r="C116" s="16">
        <v>19505000</v>
      </c>
    </row>
    <row r="117" spans="1:3" ht="19.5" customHeight="1">
      <c r="A117" s="20" t="s">
        <v>290</v>
      </c>
      <c r="B117" s="15"/>
      <c r="C117" s="16">
        <v>228875205</v>
      </c>
    </row>
    <row r="118" spans="1:3" ht="19.5" customHeight="1">
      <c r="A118" s="28"/>
      <c r="B118" s="15"/>
      <c r="C118" s="16"/>
    </row>
    <row r="119" spans="1:3" ht="45" customHeight="1" thickBot="1">
      <c r="A119" s="72" t="s">
        <v>260</v>
      </c>
      <c r="B119" s="70"/>
      <c r="C119" s="71">
        <v>61220844015</v>
      </c>
    </row>
    <row r="120" spans="1:3" ht="19.5" customHeight="1" thickTop="1">
      <c r="A120" s="28"/>
      <c r="B120" s="15"/>
      <c r="C120" s="16"/>
    </row>
    <row r="121" spans="1:3" ht="19.5" customHeight="1">
      <c r="A121" s="17" t="s">
        <v>261</v>
      </c>
      <c r="B121" s="18"/>
      <c r="C121" s="16">
        <v>1218849277</v>
      </c>
    </row>
    <row r="122" spans="1:3" ht="19.5" customHeight="1">
      <c r="A122" s="19" t="s">
        <v>292</v>
      </c>
      <c r="B122" s="15"/>
      <c r="C122" s="16">
        <v>1218849277</v>
      </c>
    </row>
    <row r="123" spans="1:3" ht="19.5" customHeight="1">
      <c r="A123" s="66"/>
      <c r="B123" s="15"/>
      <c r="C123" s="16"/>
    </row>
    <row r="124" spans="1:3" ht="19.5" customHeight="1">
      <c r="A124" s="73" t="s">
        <v>262</v>
      </c>
      <c r="B124" s="18"/>
      <c r="C124" s="16">
        <v>1959048746</v>
      </c>
    </row>
    <row r="125" spans="1:3" ht="19.5" customHeight="1">
      <c r="A125" s="20" t="s">
        <v>263</v>
      </c>
      <c r="B125" s="15"/>
      <c r="C125" s="16">
        <v>1959048746</v>
      </c>
    </row>
    <row r="126" spans="1:3" ht="19.5" customHeight="1">
      <c r="A126" s="28"/>
      <c r="B126" s="15"/>
      <c r="C126" s="16"/>
    </row>
    <row r="127" spans="1:3" ht="45" customHeight="1" thickBot="1">
      <c r="A127" s="74" t="s">
        <v>264</v>
      </c>
      <c r="B127" s="70"/>
      <c r="C127" s="71">
        <f>C119+C121-C124</f>
        <v>60480644546</v>
      </c>
    </row>
    <row r="128" spans="1:3" ht="19.5" customHeight="1" thickTop="1">
      <c r="A128" s="75"/>
      <c r="B128" s="18"/>
      <c r="C128" s="16"/>
    </row>
    <row r="129" spans="1:3" ht="19.5" customHeight="1">
      <c r="A129" s="73" t="s">
        <v>265</v>
      </c>
      <c r="B129" s="18"/>
      <c r="C129" s="16">
        <v>0</v>
      </c>
    </row>
    <row r="130" spans="1:3" ht="19.5" customHeight="1">
      <c r="A130" s="75"/>
      <c r="B130" s="18"/>
      <c r="C130" s="16"/>
    </row>
    <row r="131" spans="1:3" ht="45" customHeight="1" thickBot="1">
      <c r="A131" s="76" t="s">
        <v>266</v>
      </c>
      <c r="B131" s="70"/>
      <c r="C131" s="71">
        <f>C127-C129</f>
        <v>60480644546</v>
      </c>
    </row>
    <row r="132" spans="1:3" ht="11.25" customHeight="1">
      <c r="A132" s="77"/>
      <c r="B132" s="78"/>
      <c r="C132" s="78"/>
    </row>
    <row r="133" spans="1:3" ht="14.25" customHeight="1">
      <c r="A133" s="79"/>
      <c r="B133" s="80"/>
      <c r="C133" s="80"/>
    </row>
    <row r="134" ht="14.25" customHeight="1">
      <c r="A134" s="61"/>
    </row>
    <row r="135" ht="14.25" customHeight="1">
      <c r="A135" s="61"/>
    </row>
    <row r="136" ht="23.25" customHeight="1"/>
    <row r="137" ht="23.25" customHeight="1">
      <c r="B137" s="81"/>
    </row>
    <row r="138" ht="23.25" customHeight="1"/>
    <row r="139" spans="2:3" ht="23.25" customHeight="1">
      <c r="B139" s="65"/>
      <c r="C139" s="65"/>
    </row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>
      <c r="B148" s="65"/>
    </row>
    <row r="149" spans="1:3" ht="23.25" customHeight="1">
      <c r="A149" s="82"/>
      <c r="B149" s="65"/>
      <c r="C149" s="65"/>
    </row>
    <row r="150" spans="1:3" ht="23.25" customHeight="1">
      <c r="A150" s="82"/>
      <c r="B150" s="65"/>
      <c r="C150" s="65"/>
    </row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19.5" customHeight="1"/>
  </sheetData>
  <mergeCells count="2">
    <mergeCell ref="A1:C1"/>
    <mergeCell ref="A3:C3"/>
  </mergeCells>
  <printOptions horizontalCentered="1"/>
  <pageMargins left="0.17" right="0.17" top="0.26" bottom="0.33" header="0" footer="0"/>
  <pageSetup horizontalDpi="300" verticalDpi="300" orientation="portrait" paperSize="9" scale="80" r:id="rId1"/>
  <headerFooter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B1"/>
    </sheetView>
  </sheetViews>
  <sheetFormatPr defaultColWidth="8.88671875" defaultRowHeight="13.5"/>
  <cols>
    <col min="1" max="1" width="37.10546875" style="0" bestFit="1" customWidth="1"/>
    <col min="2" max="3" width="17.6640625" style="0" bestFit="1" customWidth="1"/>
  </cols>
  <sheetData>
    <row r="1" spans="1:3" s="83" customFormat="1" ht="22.5">
      <c r="A1" s="92" t="s">
        <v>268</v>
      </c>
      <c r="B1" s="92"/>
      <c r="C1" s="1"/>
    </row>
    <row r="2" s="83" customFormat="1" ht="13.5"/>
    <row r="3" spans="1:3" s="83" customFormat="1" ht="13.5">
      <c r="A3" s="95" t="str">
        <f>PL!A3</f>
        <v>April 1, 2000 ~ March 31, 2001</v>
      </c>
      <c r="B3" s="95"/>
      <c r="C3" s="84"/>
    </row>
    <row r="4" s="83" customFormat="1" ht="13.5"/>
    <row r="5" spans="1:2" s="83" customFormat="1" ht="14.25" thickBot="1">
      <c r="A5" s="8" t="s">
        <v>269</v>
      </c>
      <c r="B5" s="10" t="s">
        <v>267</v>
      </c>
    </row>
    <row r="6" spans="1:3" s="83" customFormat="1" ht="13.5" customHeight="1">
      <c r="A6" s="85" t="s">
        <v>270</v>
      </c>
      <c r="B6" s="86">
        <v>81976717592</v>
      </c>
      <c r="C6" s="84"/>
    </row>
    <row r="7" spans="1:3" s="83" customFormat="1" ht="13.5">
      <c r="A7" s="87" t="s">
        <v>271</v>
      </c>
      <c r="B7" s="88">
        <v>17265121139</v>
      </c>
      <c r="C7" s="89"/>
    </row>
    <row r="8" spans="1:3" s="83" customFormat="1" ht="13.5">
      <c r="A8" s="87" t="s">
        <v>272</v>
      </c>
      <c r="B8" s="88">
        <v>77399113999</v>
      </c>
      <c r="C8" s="89"/>
    </row>
    <row r="9" spans="1:3" s="83" customFormat="1" ht="13.5">
      <c r="A9" s="87" t="s">
        <v>273</v>
      </c>
      <c r="B9" s="88">
        <v>29076879853</v>
      </c>
      <c r="C9" s="89"/>
    </row>
    <row r="10" spans="1:3" s="83" customFormat="1" ht="13.5">
      <c r="A10" s="87" t="s">
        <v>274</v>
      </c>
      <c r="B10" s="88">
        <v>9688289073</v>
      </c>
      <c r="C10" s="89"/>
    </row>
    <row r="11" spans="1:3" s="83" customFormat="1" ht="13.5">
      <c r="A11" s="87" t="s">
        <v>275</v>
      </c>
      <c r="B11" s="88">
        <v>3585874688</v>
      </c>
      <c r="C11" s="89"/>
    </row>
    <row r="12" spans="1:3" s="83" customFormat="1" ht="13.5">
      <c r="A12" s="87" t="s">
        <v>276</v>
      </c>
      <c r="B12" s="88">
        <v>2865384570</v>
      </c>
      <c r="C12" s="89"/>
    </row>
    <row r="13" spans="1:3" s="83" customFormat="1" ht="13.5">
      <c r="A13" s="87" t="s">
        <v>277</v>
      </c>
      <c r="B13" s="88">
        <v>26283211660</v>
      </c>
      <c r="C13" s="89"/>
    </row>
    <row r="14" spans="1:3" s="83" customFormat="1" ht="13.5">
      <c r="A14" s="87" t="s">
        <v>278</v>
      </c>
      <c r="B14" s="88">
        <v>36117868975</v>
      </c>
      <c r="C14" s="89"/>
    </row>
    <row r="15" spans="1:3" s="83" customFormat="1" ht="13.5">
      <c r="A15" s="87" t="s">
        <v>279</v>
      </c>
      <c r="B15" s="88">
        <v>399768659</v>
      </c>
      <c r="C15" s="89"/>
    </row>
    <row r="16" spans="1:3" s="83" customFormat="1" ht="13.5">
      <c r="A16" s="87" t="s">
        <v>280</v>
      </c>
      <c r="B16" s="88">
        <v>3432258675</v>
      </c>
      <c r="C16" s="89"/>
    </row>
    <row r="17" spans="1:3" s="83" customFormat="1" ht="13.5">
      <c r="A17" s="87" t="s">
        <v>281</v>
      </c>
      <c r="B17" s="88">
        <v>104556155548</v>
      </c>
      <c r="C17" s="89"/>
    </row>
    <row r="18" spans="1:3" s="83" customFormat="1" ht="13.5">
      <c r="A18" s="87" t="s">
        <v>282</v>
      </c>
      <c r="B18" s="88">
        <v>0</v>
      </c>
      <c r="C18" s="89"/>
    </row>
    <row r="19" spans="1:3" s="83" customFormat="1" ht="13.5">
      <c r="A19" s="87" t="s">
        <v>283</v>
      </c>
      <c r="B19" s="88">
        <v>17594383169</v>
      </c>
      <c r="C19" s="89"/>
    </row>
    <row r="20" spans="1:3" s="83" customFormat="1" ht="13.5">
      <c r="A20" s="87" t="s">
        <v>284</v>
      </c>
      <c r="B20" s="88">
        <v>34253003675</v>
      </c>
      <c r="C20" s="89"/>
    </row>
    <row r="21" spans="1:3" s="83" customFormat="1" ht="14.25" thickBot="1">
      <c r="A21" s="90" t="s">
        <v>285</v>
      </c>
      <c r="B21" s="91">
        <f>SUM(B6:B20)</f>
        <v>444494031275</v>
      </c>
      <c r="C21" s="89"/>
    </row>
    <row r="22" spans="2:3" s="83" customFormat="1" ht="13.5">
      <c r="B22" s="89"/>
      <c r="C22" s="89"/>
    </row>
  </sheetData>
  <mergeCells count="2">
    <mergeCell ref="A1:B1"/>
    <mergeCell ref="A3:B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대우증권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대우증권</dc:creator>
  <cp:keywords/>
  <dc:description/>
  <cp:lastModifiedBy>대우증권</cp:lastModifiedBy>
  <dcterms:created xsi:type="dcterms:W3CDTF">2003-01-13T05:19:37Z</dcterms:created>
  <dcterms:modified xsi:type="dcterms:W3CDTF">2003-01-13T05:49:10Z</dcterms:modified>
  <cp:category/>
  <cp:version/>
  <cp:contentType/>
  <cp:contentStatus/>
</cp:coreProperties>
</file>