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060" windowHeight="8550" activeTab="0"/>
  </bookViews>
  <sheets>
    <sheet name="BS" sheetId="1" r:id="rId1"/>
    <sheet name="PL" sheetId="2" r:id="rId2"/>
    <sheet name="G&amp;AE" sheetId="3" r:id="rId3"/>
  </sheets>
  <externalReferences>
    <externalReference r:id="rId6"/>
  </externalReferences>
  <definedNames>
    <definedName name="__123Graph_A" localSheetId="0" hidden="1">'BS'!$B$1:$B$86</definedName>
    <definedName name="__123Graph_A" localSheetId="1" hidden="1">'PL'!#REF!</definedName>
    <definedName name="__123Graph_B" localSheetId="0" hidden="1">'BS'!#REF!</definedName>
    <definedName name="__123Graph_B" localSheetId="1" hidden="1">'PL'!#REF!</definedName>
    <definedName name="__123Graph_C" localSheetId="0" hidden="1">'BS'!$C$1:$C$87</definedName>
    <definedName name="__123Graph_C" localSheetId="1" hidden="1">'PL'!#REF!</definedName>
    <definedName name="__123Graph_D" localSheetId="0" hidden="1">'BS'!#REF!</definedName>
    <definedName name="__123Graph_D" localSheetId="1" hidden="1">'PL'!#REF!</definedName>
    <definedName name="\a">#REF!</definedName>
    <definedName name="DANGBS" localSheetId="0">'BS'!$B$7:$B$103</definedName>
    <definedName name="DANGBS" localSheetId="1">'PL'!#REF!</definedName>
    <definedName name="DANGBS">#REF!</definedName>
    <definedName name="DOL" localSheetId="0">'BS'!$D$93:$DI$7560</definedName>
    <definedName name="DOL" localSheetId="1">'PL'!$D$1:$GY$7667</definedName>
    <definedName name="DOL">#REF!</definedName>
    <definedName name="DOLPR" localSheetId="0">'BS'!$D$93:$DI$7560</definedName>
    <definedName name="DOLPR" localSheetId="1">'PL'!$D$1:$GY$7667</definedName>
    <definedName name="DOLPR">#REF!</definedName>
    <definedName name="_xlnm.Print_Area" localSheetId="0">'BS'!$A$1:$C$160</definedName>
    <definedName name="_xlnm.Print_Area" localSheetId="1">'PL'!$A$1:$C$119</definedName>
  </definedNames>
  <calcPr fullCalcOnLoad="1"/>
</workbook>
</file>

<file path=xl/sharedStrings.xml><?xml version="1.0" encoding="utf-8"?>
<sst xmlns="http://schemas.openxmlformats.org/spreadsheetml/2006/main" count="275" uniqueCount="271">
  <si>
    <t>Total liabilities &amp; stockholder's equity</t>
  </si>
  <si>
    <t>Balance Sheet</t>
  </si>
  <si>
    <t>Daewoo Securities Co., Ltd.</t>
  </si>
  <si>
    <t>( Unit : KRW )</t>
  </si>
  <si>
    <t xml:space="preserve">    Assets</t>
  </si>
  <si>
    <t xml:space="preserve"> I. Current Assets</t>
  </si>
  <si>
    <t xml:space="preserve">  A. Cash and bank deposits</t>
  </si>
  <si>
    <t xml:space="preserve">    1) Cash on hand</t>
  </si>
  <si>
    <t xml:space="preserve">    2) Current deposits</t>
  </si>
  <si>
    <t xml:space="preserve">    3) Foreign currency deposits</t>
  </si>
  <si>
    <t xml:space="preserve">    4) Negotiable certificate of deposits</t>
  </si>
  <si>
    <t xml:space="preserve">    5) MMF</t>
  </si>
  <si>
    <t xml:space="preserve">    6) Others</t>
  </si>
  <si>
    <t xml:space="preserve">  B.Deposits</t>
  </si>
  <si>
    <t xml:space="preserve">    1) Subscription deposits</t>
  </si>
  <si>
    <t xml:space="preserve">    2) Reserve for claims of customers deposits</t>
  </si>
  <si>
    <t xml:space="preserve">    3) Reserve for claims of customers deposits
          - futures and option transaction</t>
  </si>
  <si>
    <t xml:space="preserve">    4) Securities borrowed</t>
  </si>
  <si>
    <t xml:space="preserve">    5) Deposits for futures and options proprietary trading</t>
  </si>
  <si>
    <t xml:space="preserve">    6) Guarantee trading deposits for futures and options</t>
  </si>
  <si>
    <t xml:space="preserve">    7) Guarantee trading deposits for futures and options agency trading</t>
  </si>
  <si>
    <t xml:space="preserve">  C. Trading securities</t>
  </si>
  <si>
    <t xml:space="preserve">    1) Stock</t>
  </si>
  <si>
    <t xml:space="preserve">    2) Stock warrants</t>
  </si>
  <si>
    <t xml:space="preserve">    3) Government and public bonds</t>
  </si>
  <si>
    <t xml:space="preserve">    4) Corporate bonds</t>
  </si>
  <si>
    <t xml:space="preserve">    5) Beneficiary certificates</t>
  </si>
  <si>
    <t xml:space="preserve">    6) Negotiable commercial papers</t>
  </si>
  <si>
    <t xml:space="preserve">    7) Long position stock index options</t>
  </si>
  <si>
    <t xml:space="preserve">    8) Stock in foreign currency</t>
  </si>
  <si>
    <t xml:space="preserve">    9) Bonds in foreign currency</t>
  </si>
  <si>
    <t xml:space="preserve">    10) Others</t>
  </si>
  <si>
    <t xml:space="preserve">  D. Loans</t>
  </si>
  <si>
    <t xml:space="preserve">    1) Call loans</t>
  </si>
  <si>
    <t xml:space="preserve">    2) Broker's loans</t>
  </si>
  <si>
    <t xml:space="preserve">    3) Bonds purchased under reverse repurchase agreements</t>
  </si>
  <si>
    <t xml:space="preserve">    4) Short-term loans</t>
  </si>
  <si>
    <t xml:space="preserve">    5) Other loans</t>
  </si>
  <si>
    <t xml:space="preserve">  E. Other current assets</t>
  </si>
  <si>
    <t xml:space="preserve">    1) Receivables</t>
  </si>
  <si>
    <t xml:space="preserve">    2) Accrued income</t>
  </si>
  <si>
    <t xml:space="preserve">    3) Advance payments</t>
  </si>
  <si>
    <t xml:space="preserve">    4) Prepaid expenses</t>
  </si>
  <si>
    <t xml:space="preserve">    5) Prepaid income tax</t>
  </si>
  <si>
    <t xml:space="preserve">    7) Others</t>
  </si>
  <si>
    <t xml:space="preserve">  F. Allowance for credit loss (Current Assets)</t>
  </si>
  <si>
    <t xml:space="preserve">    1) Allowance for fiduciary loans</t>
  </si>
  <si>
    <t xml:space="preserve">    2) Allowance for short - term loans</t>
  </si>
  <si>
    <t xml:space="preserve">    3) Allowance for receivables</t>
  </si>
  <si>
    <t xml:space="preserve">    4) Allowance for accrued income</t>
  </si>
  <si>
    <t xml:space="preserve">    5) Allowance for other current assets</t>
  </si>
  <si>
    <t>II. Non-current Assets</t>
  </si>
  <si>
    <t xml:space="preserve">  A. Investment securities</t>
  </si>
  <si>
    <t xml:space="preserve">      &lt; Private placement bonds &gt;</t>
  </si>
  <si>
    <t xml:space="preserve">    2) Investment in partnerships</t>
  </si>
  <si>
    <t xml:space="preserve">    3) Corporate bonds</t>
  </si>
  <si>
    <t xml:space="preserve">    4) Beneficiary certificates</t>
  </si>
  <si>
    <t xml:space="preserve">    5) Bonds in foreign currency</t>
  </si>
  <si>
    <t xml:space="preserve">    6) Securities in affiliated companies</t>
  </si>
  <si>
    <t xml:space="preserve">  B. Investment assets</t>
  </si>
  <si>
    <t xml:space="preserve">    1) Long-term deposits</t>
  </si>
  <si>
    <t xml:space="preserve">    2) Long-term loans</t>
  </si>
  <si>
    <t xml:space="preserve">    3) Guarantee</t>
  </si>
  <si>
    <t xml:space="preserve">    4) Others</t>
  </si>
  <si>
    <t xml:space="preserve">  C. Tangible fixed assets</t>
  </si>
  <si>
    <t xml:space="preserve">     (Accumulated depreciation)</t>
  </si>
  <si>
    <t xml:space="preserve">    1) Land</t>
  </si>
  <si>
    <t xml:space="preserve">    2) Buildings</t>
  </si>
  <si>
    <t xml:space="preserve">    3) Vehicles</t>
  </si>
  <si>
    <t xml:space="preserve">    4) Furniture and equipments</t>
  </si>
  <si>
    <t xml:space="preserve">    5) Construction in progress</t>
  </si>
  <si>
    <t xml:space="preserve">    6) Others</t>
  </si>
  <si>
    <t xml:space="preserve">  D. Other non-current assets</t>
  </si>
  <si>
    <t xml:space="preserve">    1) Advance for customers</t>
  </si>
  <si>
    <t xml:space="preserve">    2) Collective fund for default loss</t>
  </si>
  <si>
    <t xml:space="preserve">    3) Dishonored bonds</t>
  </si>
  <si>
    <t xml:space="preserve">    4) Dishonored bills</t>
  </si>
  <si>
    <t xml:space="preserve">    5) Intangible assets</t>
  </si>
  <si>
    <t xml:space="preserve">    6) Allowance for credit loss (Non-current assets)</t>
  </si>
  <si>
    <t xml:space="preserve">     ① Allowance for long - term loans</t>
  </si>
  <si>
    <t xml:space="preserve">     ② Allowance for private placement bonds</t>
  </si>
  <si>
    <t xml:space="preserve">     ③ Allowance for advances</t>
  </si>
  <si>
    <t xml:space="preserve">     ④ Allowance for dishonored bonds</t>
  </si>
  <si>
    <t xml:space="preserve">     ⑤ Allowance for dishonored bills</t>
  </si>
  <si>
    <t xml:space="preserve">     ⑥ Allowance for other non - current assets</t>
  </si>
  <si>
    <t xml:space="preserve">    7) Present value discount account</t>
  </si>
  <si>
    <t xml:space="preserve">    8) Others</t>
  </si>
  <si>
    <t>Total Assets</t>
  </si>
  <si>
    <t>Liabilities</t>
  </si>
  <si>
    <t>I. Current Liabilities</t>
  </si>
  <si>
    <t xml:space="preserve">  A. Call money</t>
  </si>
  <si>
    <t xml:space="preserve">  B. Short-term borrowings</t>
  </si>
  <si>
    <t xml:space="preserve">   1) Bank overdrafts</t>
  </si>
  <si>
    <t xml:space="preserve">   2) Bank borrowings</t>
  </si>
  <si>
    <t xml:space="preserve">   3) Borrowings from KSFC</t>
  </si>
  <si>
    <t xml:space="preserve">   4) Others</t>
  </si>
  <si>
    <t xml:space="preserve">  C. Bonds sold under reverse resale agreements</t>
  </si>
  <si>
    <t xml:space="preserve">  D. Customers' deposits</t>
  </si>
  <si>
    <t xml:space="preserve">   1) Customers' deposits for brokerage</t>
  </si>
  <si>
    <t xml:space="preserve">   2) Customers' deposits for futures and options trading</t>
  </si>
  <si>
    <t xml:space="preserve">   3) Customers' deposits for subscriptions</t>
  </si>
  <si>
    <t xml:space="preserve">   4) Customers' deposits for savings</t>
  </si>
  <si>
    <t xml:space="preserve">   5) Customers' deposits for beneficiary</t>
  </si>
  <si>
    <t xml:space="preserve">   6) Others</t>
  </si>
  <si>
    <t xml:space="preserve">  E. Securities sold</t>
  </si>
  <si>
    <t xml:space="preserve">  F. Others</t>
  </si>
  <si>
    <t xml:space="preserve">   1) Accrued income taxes</t>
  </si>
  <si>
    <t xml:space="preserve">   2) Accounts payable</t>
  </si>
  <si>
    <t xml:space="preserve">   3) Accrued expenses</t>
  </si>
  <si>
    <t xml:space="preserve">   4) Guarantee deposits</t>
  </si>
  <si>
    <t xml:space="preserve">   5) Withholding income taxes</t>
  </si>
  <si>
    <t xml:space="preserve">   6) Deposits for rent</t>
  </si>
  <si>
    <t xml:space="preserve">   7) current portion of long-term debts</t>
  </si>
  <si>
    <t xml:space="preserve">   8) Subordinated current portion of long-term debts</t>
  </si>
  <si>
    <t xml:space="preserve">   9) Unearned income</t>
  </si>
  <si>
    <t xml:space="preserve">  10) Liability incurred by agency relationship</t>
  </si>
  <si>
    <t>II. Long-term Liabilities</t>
  </si>
  <si>
    <t xml:space="preserve">  A. Debenture</t>
  </si>
  <si>
    <t xml:space="preserve">  B. Long-term borrowings</t>
  </si>
  <si>
    <t xml:space="preserve">    1) Long-term borrowings in Won</t>
  </si>
  <si>
    <t xml:space="preserve">  C. Allowance for guarantees</t>
  </si>
  <si>
    <t xml:space="preserve">  D. Reserve for severance and retirement benefits</t>
  </si>
  <si>
    <t xml:space="preserve">     (National pension fund for severance and retirement benefits)</t>
  </si>
  <si>
    <t xml:space="preserve">  E. Other long-term liabilities</t>
  </si>
  <si>
    <t>Total Liabilities</t>
  </si>
  <si>
    <t>Stockholders' Equity</t>
  </si>
  <si>
    <t>Ⅰ. Stockholders Equity</t>
  </si>
  <si>
    <t xml:space="preserve">  A. Common Stock</t>
  </si>
  <si>
    <t xml:space="preserve">  B. Preferred Stock</t>
  </si>
  <si>
    <t>Ⅱ. Capital Surplus</t>
  </si>
  <si>
    <t xml:space="preserve">  A. Paid in capital in excess of par value</t>
  </si>
  <si>
    <t>Ⅲ. Retained Earnings</t>
  </si>
  <si>
    <t xml:space="preserve">  A. Profit reserve</t>
  </si>
  <si>
    <t xml:space="preserve">  B. Reserve for loss on securities transactions</t>
  </si>
  <si>
    <t xml:space="preserve">  D. Retained earnings carried over to subsequent period</t>
  </si>
  <si>
    <t>Ⅳ. Capital Adjustment</t>
  </si>
  <si>
    <t xml:space="preserve">  A. Discount on stock issuance</t>
  </si>
  <si>
    <t xml:space="preserve">  B. Treasury stock</t>
  </si>
  <si>
    <t xml:space="preserve">  C. Consideration for conversion rights</t>
  </si>
  <si>
    <t>Total Stockholders' Equity</t>
  </si>
  <si>
    <t>Income Statement</t>
  </si>
  <si>
    <t>I.  Operating Revenues</t>
  </si>
  <si>
    <t xml:space="preserve">  A. Commissions received</t>
  </si>
  <si>
    <t xml:space="preserve">    1) Brokerage commissions</t>
  </si>
  <si>
    <t xml:space="preserve">    2) Brokerage commissions on foreign securities</t>
  </si>
  <si>
    <t xml:space="preserve">    3) Brokerage commissions on OTC transactions</t>
  </si>
  <si>
    <t xml:space="preserve">    4) Underwiriting commissions</t>
  </si>
  <si>
    <t xml:space="preserve">    5) Underwirting commissions on foreign securities</t>
  </si>
  <si>
    <t xml:space="preserve">    6) Underwirting commissions on debentures</t>
  </si>
  <si>
    <t xml:space="preserve">    7) Brokerage commissions on beneficiary certificates</t>
  </si>
  <si>
    <t xml:space="preserve">    8) Brokerage commissions on negotiable commercial papers</t>
  </si>
  <si>
    <t xml:space="preserve">    9) Debenture guarantee commissions</t>
  </si>
  <si>
    <t xml:space="preserve">  B.  Interest Income</t>
  </si>
  <si>
    <t xml:space="preserve">    1) Interest on margin loans</t>
  </si>
  <si>
    <t xml:space="preserve">    2) Interest on loans</t>
  </si>
  <si>
    <t xml:space="preserve">    3) Interest on bonds</t>
  </si>
  <si>
    <t xml:space="preserve">    4) Interest on negotiable commercial papers</t>
  </si>
  <si>
    <t xml:space="preserve">    5) Interest on deposits with KSFC</t>
  </si>
  <si>
    <t xml:space="preserve">    6) Interest on certificate of deposits</t>
  </si>
  <si>
    <t xml:space="preserve">    7) Interest on deposits with institutions</t>
  </si>
  <si>
    <t xml:space="preserve">    8) Interst on call loans</t>
  </si>
  <si>
    <t xml:space="preserve">    9) Interst on repurchasable agreements</t>
  </si>
  <si>
    <t xml:space="preserve">   10) Gain on sales of certificate of deposits</t>
  </si>
  <si>
    <t xml:space="preserve">   11) Interst on advances for customers</t>
  </si>
  <si>
    <t xml:space="preserve">   12) Others</t>
  </si>
  <si>
    <t xml:space="preserve">  C. Dividends Income</t>
  </si>
  <si>
    <t xml:space="preserve">  D. Distribution Income</t>
  </si>
  <si>
    <t xml:space="preserve">  E. Gain on sales of trading securities</t>
  </si>
  <si>
    <t xml:space="preserve">    1) Gain on sales of stock</t>
  </si>
  <si>
    <t xml:space="preserve">    2) Gain on sales of stock warrants</t>
  </si>
  <si>
    <t xml:space="preserve">    3) Gain on sales of bonds</t>
  </si>
  <si>
    <t xml:space="preserve">    4) Gain on sales of beneficiary certificates</t>
  </si>
  <si>
    <t xml:space="preserve">    5) Gain on sales of negotiable commercial papers</t>
  </si>
  <si>
    <t xml:space="preserve">    6) Gain on redemption of trading securities</t>
  </si>
  <si>
    <t xml:space="preserve">  F. Gain on valuation of trading securities</t>
  </si>
  <si>
    <t xml:space="preserve">    1) Gain on valuation of stock</t>
  </si>
  <si>
    <t xml:space="preserve">    1) Gain on futures transactions</t>
  </si>
  <si>
    <t xml:space="preserve">    2) Gain on Exchange trading options transactions</t>
  </si>
  <si>
    <t>II.  Operating Expenses</t>
  </si>
  <si>
    <t xml:space="preserve">  A. Commissions expenses</t>
  </si>
  <si>
    <t xml:space="preserve">    1) Trading commissions</t>
  </si>
  <si>
    <t xml:space="preserve">    2) Investment consultant fees</t>
  </si>
  <si>
    <t xml:space="preserve">    3) Other commissions</t>
  </si>
  <si>
    <t xml:space="preserve">  B. Interest expenses</t>
  </si>
  <si>
    <t xml:space="preserve">    1) Interest on borrowings from KSFC</t>
  </si>
  <si>
    <t xml:space="preserve">    2) Interest on bank borrowings</t>
  </si>
  <si>
    <t xml:space="preserve">    3) Gain on short selling</t>
  </si>
  <si>
    <t xml:space="preserve">    4) Interest on customer's deposits</t>
  </si>
  <si>
    <t xml:space="preserve">    5) Interest on bonds sold under repurchase</t>
  </si>
  <si>
    <t xml:space="preserve">    6) Loss on certificate of deposits trasactions</t>
  </si>
  <si>
    <t xml:space="preserve">    7) Interest on call money</t>
  </si>
  <si>
    <t xml:space="preserve">    8) Interest on debentures</t>
  </si>
  <si>
    <t xml:space="preserve">    9) Others</t>
  </si>
  <si>
    <t xml:space="preserve">  C.  Loss on sales of tranding securities</t>
  </si>
  <si>
    <t xml:space="preserve">    1) Loss on sales of stock</t>
  </si>
  <si>
    <t xml:space="preserve">    2) Loss on sales of stock warrants</t>
  </si>
  <si>
    <t xml:space="preserve">    3) Loss on sales of debentures</t>
  </si>
  <si>
    <t xml:space="preserve">    4) Loss on sales of beneficiary certificates</t>
  </si>
  <si>
    <t xml:space="preserve">    5) Loss on sales of negotiable  commercial papers</t>
  </si>
  <si>
    <t xml:space="preserve">    6) Loss on redemptions of trading securities</t>
  </si>
  <si>
    <t xml:space="preserve">  D.  Loss on valuation of trading securities</t>
  </si>
  <si>
    <t xml:space="preserve">    1) Loss on valuation of stock</t>
  </si>
  <si>
    <t xml:space="preserve">    1) Loss on derivatives transactions</t>
  </si>
  <si>
    <t xml:space="preserve">    2) Loss on exchange trading options </t>
  </si>
  <si>
    <t xml:space="preserve">    3) Loss on OTC derivatives trasactions</t>
  </si>
  <si>
    <t>Ⅲ. Operating Income</t>
  </si>
  <si>
    <t>Ⅳ. Non-operating Income</t>
  </si>
  <si>
    <t xml:space="preserve">  A. Gain on disposition of tangible assets</t>
  </si>
  <si>
    <t xml:space="preserve">  B. Rental Income</t>
  </si>
  <si>
    <t xml:space="preserve">  C. Gain on disposition of investment securities</t>
  </si>
  <si>
    <t xml:space="preserve">  D. Gain on equity method valuation</t>
  </si>
  <si>
    <t xml:space="preserve">  E. Gain on valuation of investment in stock market stabilization fund</t>
  </si>
  <si>
    <t xml:space="preserve">  F. Gain on foreign currency transactions</t>
  </si>
  <si>
    <t xml:space="preserve">  G. Gain on foreign exchanges translation</t>
  </si>
  <si>
    <t xml:space="preserve">  H. Gains on recovery of write-offs</t>
  </si>
  <si>
    <t xml:space="preserve">  I. Others</t>
  </si>
  <si>
    <t xml:space="preserve"> V.   Non-operating Expenses</t>
  </si>
  <si>
    <t xml:space="preserve">  A. Loss on disposition of tangible assets</t>
  </si>
  <si>
    <t xml:space="preserve">  B. Loss on disposition of investmemt securities</t>
  </si>
  <si>
    <t xml:space="preserve">  C. Investment securities reduction loss</t>
  </si>
  <si>
    <t xml:space="preserve">  D. Loss on equity method valuation</t>
  </si>
  <si>
    <t xml:space="preserve">  E. Loss on valuation of investment in stock market stabilization fund</t>
  </si>
  <si>
    <t xml:space="preserve">  F. Loss on foreign currency transactions</t>
  </si>
  <si>
    <t xml:space="preserve">  G. Loss on foreign exchanges translation</t>
  </si>
  <si>
    <t xml:space="preserve">  H. Donations</t>
  </si>
  <si>
    <t xml:space="preserve"> Ⅵ. Ordinary Income</t>
  </si>
  <si>
    <t xml:space="preserve"> Ⅶ. Extraordinary Gain</t>
  </si>
  <si>
    <t xml:space="preserve"> Ⅷ. Extraordinary Loss</t>
  </si>
  <si>
    <t xml:space="preserve">  A. Others</t>
  </si>
  <si>
    <t xml:space="preserve"> Ⅸ.   NET INCOME BEFORE INCOME TAX</t>
  </si>
  <si>
    <t xml:space="preserve">  X.   INCOME TAX EXPENSE</t>
  </si>
  <si>
    <t xml:space="preserve"> XI.   NET INCOME FOR THE YEAR</t>
  </si>
  <si>
    <t>( Unit : KRW )</t>
  </si>
  <si>
    <t>General and Administrative Expenses</t>
  </si>
  <si>
    <t xml:space="preserve"> DAEWOO SECURITIES CO.,LTD.</t>
  </si>
  <si>
    <r>
      <t>S</t>
    </r>
    <r>
      <rPr>
        <sz val="11"/>
        <rFont val="돋움"/>
        <family val="3"/>
      </rPr>
      <t>alary</t>
    </r>
  </si>
  <si>
    <r>
      <t>Severance</t>
    </r>
    <r>
      <rPr>
        <sz val="11"/>
        <rFont val="돋움"/>
        <family val="3"/>
      </rPr>
      <t xml:space="preserve"> pay</t>
    </r>
  </si>
  <si>
    <r>
      <t xml:space="preserve">Other benefits for </t>
    </r>
    <r>
      <rPr>
        <sz val="11"/>
        <rFont val="돋움"/>
        <family val="3"/>
      </rPr>
      <t>employees</t>
    </r>
  </si>
  <si>
    <r>
      <t>Computer system ope</t>
    </r>
    <r>
      <rPr>
        <sz val="11"/>
        <rFont val="돋움"/>
        <family val="3"/>
      </rPr>
      <t>rations expenses</t>
    </r>
  </si>
  <si>
    <t>Rental expenses</t>
  </si>
  <si>
    <t>Miscellaneous commissions</t>
  </si>
  <si>
    <t>Entertainment expenses</t>
  </si>
  <si>
    <t>Advertising expenses</t>
  </si>
  <si>
    <t>Depreciation</t>
  </si>
  <si>
    <t>Research and study expense</t>
  </si>
  <si>
    <t>Training expenses</t>
  </si>
  <si>
    <t>Credit loss expense</t>
  </si>
  <si>
    <r>
      <t>Provision for allowances</t>
    </r>
    <r>
      <rPr>
        <sz val="11"/>
        <rFont val="돋움"/>
        <family val="3"/>
      </rPr>
      <t xml:space="preserve"> for guarantees</t>
    </r>
  </si>
  <si>
    <t>Tax and Dues</t>
  </si>
  <si>
    <t>Others</t>
  </si>
  <si>
    <t>TOTAL</t>
  </si>
  <si>
    <t>March 31, 2000</t>
  </si>
  <si>
    <t>April 1, 1999 ~ March 31, 2000</t>
  </si>
  <si>
    <t xml:space="preserve">    6) Others</t>
  </si>
  <si>
    <t xml:space="preserve">   1) Stock index options</t>
  </si>
  <si>
    <t xml:space="preserve">  11) Others</t>
  </si>
  <si>
    <t xml:space="preserve">    1) Others</t>
  </si>
  <si>
    <t xml:space="preserve">    Adjustment for conversion rights</t>
  </si>
  <si>
    <t xml:space="preserve">    ( Net Losses for the year : 1,232,283,694,592 ) </t>
  </si>
  <si>
    <t xml:space="preserve">  D. Overseas operation translation credit</t>
  </si>
  <si>
    <t xml:space="preserve">  E. Loss on valuation of investment securities</t>
  </si>
  <si>
    <t xml:space="preserve">   10) Others</t>
  </si>
  <si>
    <t xml:space="preserve">    2) Gain on valuation of bonds</t>
  </si>
  <si>
    <t xml:space="preserve">    3) Gain on valuation of beneficiary certificates</t>
  </si>
  <si>
    <t xml:space="preserve">  G. Gain on derivatives transactions</t>
  </si>
  <si>
    <t xml:space="preserve">    2) Loss on valuation of debentures</t>
  </si>
  <si>
    <t xml:space="preserve">    3) Loss on valuation of beneficiary certificates</t>
  </si>
  <si>
    <t xml:space="preserve">    4) Loss on valuation of other trading securities</t>
  </si>
  <si>
    <t xml:space="preserve">  E.  Loss on derivatives transactions</t>
  </si>
  <si>
    <t xml:space="preserve">  F. Selling and administative expenses</t>
  </si>
  <si>
    <t xml:space="preserve">  A. Others</t>
  </si>
</sst>
</file>

<file path=xl/styles.xml><?xml version="1.0" encoding="utf-8"?>
<styleSheet xmlns="http://schemas.openxmlformats.org/spreadsheetml/2006/main">
  <numFmts count="2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\-#,##0_ ;_ * &quot;-&quot;_ ;_ @_ "/>
    <numFmt numFmtId="178" formatCode="_-* #,##0.00_-;&quot;\&quot;&quot;\&quot;&quot;\&quot;&quot;\&quot;&quot;\&quot;&quot;\&quot;\-* #,##0.00_-;_-* &quot;-&quot;??_-;_-@_-"/>
    <numFmt numFmtId="179" formatCode="&quot;\&quot;#,##0;[Red]&quot;\&quot;&quot;\&quot;&quot;\&quot;&quot;\&quot;&quot;\&quot;&quot;\&quot;&quot;\&quot;&quot;\&quot;\-#,##0"/>
    <numFmt numFmtId="180" formatCode="_ * #,##0.00_ ;_ * \-#,##0.00_ ;_ * &quot;-&quot;??_ ;_ @_ "/>
    <numFmt numFmtId="181" formatCode="#,##0_);\(#,##0\)"/>
    <numFmt numFmtId="182" formatCode="#,##0_ ;[Red]\-#,##0\ "/>
    <numFmt numFmtId="183" formatCode="mm&quot;월&quot;\ dd&quot;일&quot;"/>
  </numFmts>
  <fonts count="18">
    <font>
      <sz val="11"/>
      <name val="돋움"/>
      <family val="3"/>
    </font>
    <font>
      <sz val="12"/>
      <name val="뼻뮝"/>
      <family val="1"/>
    </font>
    <font>
      <sz val="12"/>
      <name val="바탕체"/>
      <family val="1"/>
    </font>
    <font>
      <u val="single"/>
      <sz val="7.5"/>
      <color indexed="36"/>
      <name val="Arial"/>
      <family val="2"/>
    </font>
    <font>
      <sz val="11"/>
      <name val="바탕체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name val="굴림체"/>
      <family val="3"/>
    </font>
    <font>
      <sz val="12"/>
      <name val="굴림체"/>
      <family val="3"/>
    </font>
    <font>
      <sz val="10"/>
      <name val="굴림체"/>
      <family val="3"/>
    </font>
    <font>
      <sz val="8"/>
      <name val="바탕"/>
      <family val="1"/>
    </font>
    <font>
      <b/>
      <sz val="10"/>
      <name val="굴림체"/>
      <family val="3"/>
    </font>
    <font>
      <b/>
      <sz val="12"/>
      <name val="굴림체"/>
      <family val="3"/>
    </font>
    <font>
      <b/>
      <sz val="16"/>
      <color indexed="12"/>
      <name val="HY견고딕"/>
      <family val="1"/>
    </font>
    <font>
      <sz val="14"/>
      <name val="뼻뮝"/>
      <family val="3"/>
    </font>
    <font>
      <sz val="8"/>
      <name val="돋움"/>
      <family val="3"/>
    </font>
    <font>
      <b/>
      <sz val="18"/>
      <color indexed="14"/>
      <name val="굴림체"/>
      <family val="3"/>
    </font>
    <font>
      <sz val="11"/>
      <name val="굴림체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double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medium"/>
      <right style="double"/>
      <top style="thin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 style="medium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77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0" fillId="0" borderId="0">
      <alignment/>
      <protection/>
    </xf>
    <xf numFmtId="37" fontId="2" fillId="0" borderId="0">
      <alignment/>
      <protection/>
    </xf>
    <xf numFmtId="0" fontId="5" fillId="0" borderId="0" applyNumberFormat="0" applyFill="0" applyBorder="0" applyAlignment="0" applyProtection="0"/>
    <xf numFmtId="177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0" fontId="6" fillId="0" borderId="0">
      <alignment/>
      <protection/>
    </xf>
  </cellStyleXfs>
  <cellXfs count="95">
    <xf numFmtId="0" fontId="0" fillId="0" borderId="0" xfId="0" applyAlignment="1">
      <alignment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8" fillId="0" borderId="0" xfId="28" applyFont="1" applyFill="1" applyAlignment="1">
      <alignment vertical="center"/>
      <protection/>
    </xf>
    <xf numFmtId="37" fontId="8" fillId="0" borderId="0" xfId="28" applyNumberFormat="1" applyFont="1" applyFill="1" applyAlignment="1" applyProtection="1">
      <alignment horizontal="centerContinuous" vertical="center"/>
      <protection locked="0"/>
    </xf>
    <xf numFmtId="37" fontId="9" fillId="0" borderId="0" xfId="28" applyNumberFormat="1" applyFont="1" applyFill="1" applyAlignment="1" applyProtection="1">
      <alignment horizontal="centerContinuous" vertical="center"/>
      <protection locked="0"/>
    </xf>
    <xf numFmtId="177" fontId="9" fillId="0" borderId="0" xfId="19" applyFont="1" applyFill="1" applyAlignment="1" applyProtection="1">
      <alignment horizontal="centerContinuous" vertical="center"/>
      <protection/>
    </xf>
    <xf numFmtId="37" fontId="8" fillId="0" borderId="0" xfId="28" applyNumberFormat="1" applyFont="1" applyFill="1" applyAlignment="1" applyProtection="1">
      <alignment vertical="center"/>
      <protection/>
    </xf>
    <xf numFmtId="177" fontId="9" fillId="0" borderId="0" xfId="19" applyFont="1" applyFill="1" applyAlignment="1" applyProtection="1">
      <alignment vertical="center"/>
      <protection/>
    </xf>
    <xf numFmtId="37" fontId="9" fillId="0" borderId="0" xfId="26" applyNumberFormat="1" applyFont="1" applyFill="1" applyBorder="1" applyAlignment="1" applyProtection="1">
      <alignment horizontal="left" vertical="center"/>
      <protection/>
    </xf>
    <xf numFmtId="177" fontId="11" fillId="0" borderId="0" xfId="19" applyFont="1" applyFill="1" applyAlignment="1" applyProtection="1">
      <alignment horizontal="right" vertical="center"/>
      <protection/>
    </xf>
    <xf numFmtId="177" fontId="9" fillId="0" borderId="0" xfId="19" applyFont="1" applyFill="1" applyAlignment="1" applyProtection="1">
      <alignment horizontal="right" vertical="center"/>
      <protection/>
    </xf>
    <xf numFmtId="37" fontId="12" fillId="0" borderId="1" xfId="28" applyNumberFormat="1" applyFont="1" applyFill="1" applyBorder="1" applyAlignment="1" applyProtection="1">
      <alignment horizontal="center" vertical="center"/>
      <protection/>
    </xf>
    <xf numFmtId="177" fontId="11" fillId="0" borderId="2" xfId="19" applyFont="1" applyFill="1" applyBorder="1" applyAlignment="1" applyProtection="1">
      <alignment horizontal="centerContinuous" vertical="center"/>
      <protection/>
    </xf>
    <xf numFmtId="177" fontId="11" fillId="0" borderId="3" xfId="19" applyFont="1" applyFill="1" applyBorder="1" applyAlignment="1" applyProtection="1">
      <alignment horizontal="centerContinuous" vertical="center"/>
      <protection/>
    </xf>
    <xf numFmtId="37" fontId="11" fillId="0" borderId="4" xfId="30" applyNumberFormat="1" applyFont="1" applyFill="1" applyBorder="1" applyAlignment="1" applyProtection="1">
      <alignment horizontal="left" vertical="center"/>
      <protection/>
    </xf>
    <xf numFmtId="177" fontId="9" fillId="0" borderId="5" xfId="19" applyFont="1" applyFill="1" applyBorder="1" applyAlignment="1" applyProtection="1">
      <alignment vertical="center"/>
      <protection locked="0"/>
    </xf>
    <xf numFmtId="177" fontId="9" fillId="0" borderId="6" xfId="19" applyFont="1" applyFill="1" applyBorder="1" applyAlignment="1" applyProtection="1">
      <alignment vertical="center"/>
      <protection locked="0"/>
    </xf>
    <xf numFmtId="37" fontId="11" fillId="0" borderId="4" xfId="30" applyNumberFormat="1" applyFont="1" applyFill="1" applyBorder="1" applyAlignment="1" applyProtection="1" quotePrefix="1">
      <alignment horizontal="left" vertical="center"/>
      <protection/>
    </xf>
    <xf numFmtId="37" fontId="9" fillId="0" borderId="5" xfId="28" applyFont="1" applyFill="1" applyBorder="1" applyAlignment="1">
      <alignment vertical="center"/>
      <protection/>
    </xf>
    <xf numFmtId="37" fontId="9" fillId="0" borderId="4" xfId="30" applyNumberFormat="1" applyFont="1" applyFill="1" applyBorder="1" applyAlignment="1" applyProtection="1">
      <alignment horizontal="left" vertical="center"/>
      <protection/>
    </xf>
    <xf numFmtId="37" fontId="9" fillId="0" borderId="4" xfId="30" applyNumberFormat="1" applyFont="1" applyFill="1" applyBorder="1" applyAlignment="1" applyProtection="1" quotePrefix="1">
      <alignment horizontal="left" vertical="center"/>
      <protection/>
    </xf>
    <xf numFmtId="177" fontId="9" fillId="0" borderId="6" xfId="19" applyFont="1" applyFill="1" applyBorder="1" applyAlignment="1" applyProtection="1">
      <alignment vertical="center"/>
      <protection/>
    </xf>
    <xf numFmtId="37" fontId="9" fillId="0" borderId="4" xfId="30" applyNumberFormat="1" applyFont="1" applyFill="1" applyBorder="1" applyAlignment="1" applyProtection="1" quotePrefix="1">
      <alignment horizontal="left" vertical="center" wrapText="1"/>
      <protection/>
    </xf>
    <xf numFmtId="177" fontId="9" fillId="0" borderId="6" xfId="19" applyFont="1" applyFill="1" applyBorder="1" applyAlignment="1" applyProtection="1">
      <alignment horizontal="right" vertical="center"/>
      <protection/>
    </xf>
    <xf numFmtId="37" fontId="9" fillId="0" borderId="4" xfId="30" applyFont="1" applyFill="1" applyBorder="1" applyAlignment="1">
      <alignment vertical="center"/>
      <protection/>
    </xf>
    <xf numFmtId="177" fontId="9" fillId="0" borderId="5" xfId="19" applyFont="1" applyFill="1" applyBorder="1" applyAlignment="1" applyProtection="1">
      <alignment vertical="center"/>
      <protection/>
    </xf>
    <xf numFmtId="41" fontId="9" fillId="0" borderId="5" xfId="18" applyFont="1" applyFill="1" applyBorder="1" applyAlignment="1">
      <alignment vertical="center"/>
    </xf>
    <xf numFmtId="37" fontId="8" fillId="0" borderId="4" xfId="28" applyNumberFormat="1" applyFont="1" applyFill="1" applyBorder="1" applyAlignment="1" applyProtection="1" quotePrefix="1">
      <alignment horizontal="left" vertical="center"/>
      <protection/>
    </xf>
    <xf numFmtId="177" fontId="9" fillId="0" borderId="6" xfId="19" applyFont="1" applyFill="1" applyBorder="1" applyAlignment="1">
      <alignment vertical="center"/>
    </xf>
    <xf numFmtId="37" fontId="9" fillId="0" borderId="6" xfId="28" applyFont="1" applyFill="1" applyBorder="1" applyAlignment="1">
      <alignment vertical="center"/>
      <protection/>
    </xf>
    <xf numFmtId="177" fontId="9" fillId="0" borderId="7" xfId="19" applyFont="1" applyFill="1" applyBorder="1" applyAlignment="1" applyProtection="1">
      <alignment vertical="center"/>
      <protection locked="0"/>
    </xf>
    <xf numFmtId="37" fontId="8" fillId="0" borderId="4" xfId="28" applyFont="1" applyFill="1" applyBorder="1" applyAlignment="1">
      <alignment vertical="center"/>
      <protection/>
    </xf>
    <xf numFmtId="37" fontId="11" fillId="0" borderId="8" xfId="30" applyNumberFormat="1" applyFont="1" applyFill="1" applyBorder="1" applyAlignment="1" applyProtection="1">
      <alignment horizontal="center" vertical="center"/>
      <protection/>
    </xf>
    <xf numFmtId="177" fontId="9" fillId="0" borderId="9" xfId="19" applyFont="1" applyFill="1" applyBorder="1" applyAlignment="1" applyProtection="1">
      <alignment vertical="center"/>
      <protection locked="0"/>
    </xf>
    <xf numFmtId="177" fontId="9" fillId="0" borderId="10" xfId="19" applyFont="1" applyFill="1" applyBorder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horizontal="center" vertical="center"/>
      <protection/>
    </xf>
    <xf numFmtId="181" fontId="9" fillId="0" borderId="6" xfId="19" applyNumberFormat="1" applyFont="1" applyFill="1" applyBorder="1" applyAlignment="1" applyProtection="1">
      <alignment vertical="center"/>
      <protection/>
    </xf>
    <xf numFmtId="41" fontId="9" fillId="0" borderId="6" xfId="18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>
      <alignment horizontal="left" vertical="center"/>
      <protection/>
    </xf>
    <xf numFmtId="181" fontId="9" fillId="0" borderId="5" xfId="19" applyNumberFormat="1" applyFont="1" applyFill="1" applyBorder="1" applyAlignment="1" applyProtection="1">
      <alignment vertical="center"/>
      <protection/>
    </xf>
    <xf numFmtId="181" fontId="9" fillId="0" borderId="7" xfId="19" applyNumberFormat="1" applyFont="1" applyFill="1" applyBorder="1" applyAlignment="1" applyProtection="1">
      <alignment vertical="center"/>
      <protection/>
    </xf>
    <xf numFmtId="37" fontId="9" fillId="0" borderId="11" xfId="30" applyNumberFormat="1" applyFont="1" applyFill="1" applyBorder="1" applyAlignment="1" applyProtection="1" quotePrefix="1">
      <alignment horizontal="left" vertical="center"/>
      <protection/>
    </xf>
    <xf numFmtId="177" fontId="9" fillId="0" borderId="5" xfId="19" applyFont="1" applyFill="1" applyBorder="1" applyAlignment="1">
      <alignment vertical="center"/>
    </xf>
    <xf numFmtId="177" fontId="9" fillId="0" borderId="7" xfId="19" applyFont="1" applyFill="1" applyBorder="1" applyAlignment="1" applyProtection="1">
      <alignment vertical="center"/>
      <protection/>
    </xf>
    <xf numFmtId="177" fontId="9" fillId="0" borderId="5" xfId="19" applyFont="1" applyFill="1" applyBorder="1" applyAlignment="1" applyProtection="1">
      <alignment horizontal="center" vertical="center"/>
      <protection locked="0"/>
    </xf>
    <xf numFmtId="177" fontId="9" fillId="0" borderId="7" xfId="19" applyFont="1" applyFill="1" applyBorder="1" applyAlignment="1">
      <alignment vertical="center"/>
    </xf>
    <xf numFmtId="37" fontId="9" fillId="0" borderId="11" xfId="30" applyFont="1" applyFill="1" applyBorder="1" applyAlignment="1">
      <alignment vertical="center"/>
      <protection/>
    </xf>
    <xf numFmtId="177" fontId="9" fillId="0" borderId="7" xfId="19" applyFont="1" applyFill="1" applyBorder="1" applyAlignment="1">
      <alignment horizontal="center" vertical="center"/>
    </xf>
    <xf numFmtId="37" fontId="8" fillId="0" borderId="11" xfId="28" applyFont="1" applyFill="1" applyBorder="1" applyAlignment="1">
      <alignment vertical="center"/>
      <protection/>
    </xf>
    <xf numFmtId="37" fontId="11" fillId="0" borderId="11" xfId="30" applyNumberFormat="1" applyFont="1" applyFill="1" applyBorder="1" applyAlignment="1" applyProtection="1">
      <alignment horizontal="left" vertical="center"/>
      <protection/>
    </xf>
    <xf numFmtId="37" fontId="8" fillId="0" borderId="11" xfId="28" applyNumberFormat="1" applyFont="1" applyFill="1" applyBorder="1" applyAlignment="1" applyProtection="1" quotePrefix="1">
      <alignment horizontal="left" vertical="center"/>
      <protection/>
    </xf>
    <xf numFmtId="37" fontId="11" fillId="0" borderId="12" xfId="30" applyNumberFormat="1" applyFont="1" applyFill="1" applyBorder="1" applyAlignment="1" applyProtection="1">
      <alignment horizontal="center" vertical="center"/>
      <protection/>
    </xf>
    <xf numFmtId="177" fontId="9" fillId="0" borderId="13" xfId="19" applyFont="1" applyFill="1" applyBorder="1" applyAlignment="1">
      <alignment vertical="center"/>
    </xf>
    <xf numFmtId="177" fontId="9" fillId="0" borderId="10" xfId="19" applyFont="1" applyFill="1" applyBorder="1" applyAlignment="1">
      <alignment vertical="center"/>
    </xf>
    <xf numFmtId="37" fontId="8" fillId="0" borderId="11" xfId="28" applyNumberFormat="1" applyFont="1" applyFill="1" applyBorder="1" applyAlignment="1" applyProtection="1">
      <alignment horizontal="center" vertical="center"/>
      <protection/>
    </xf>
    <xf numFmtId="37" fontId="8" fillId="0" borderId="11" xfId="28" applyNumberFormat="1" applyFont="1" applyFill="1" applyBorder="1" applyAlignment="1" applyProtection="1">
      <alignment vertical="center"/>
      <protection/>
    </xf>
    <xf numFmtId="37" fontId="11" fillId="0" borderId="14" xfId="30" applyNumberFormat="1" applyFont="1" applyFill="1" applyBorder="1" applyAlignment="1" applyProtection="1">
      <alignment horizontal="center" vertical="center"/>
      <protection/>
    </xf>
    <xf numFmtId="37" fontId="9" fillId="0" borderId="0" xfId="28" applyNumberFormat="1" applyFont="1" applyFill="1" applyBorder="1" applyAlignment="1" applyProtection="1">
      <alignment vertical="center"/>
      <protection/>
    </xf>
    <xf numFmtId="177" fontId="9" fillId="0" borderId="15" xfId="19" applyFont="1" applyFill="1" applyBorder="1" applyAlignment="1">
      <alignment vertical="center"/>
    </xf>
    <xf numFmtId="177" fontId="9" fillId="0" borderId="0" xfId="19" applyFont="1" applyFill="1" applyBorder="1" applyAlignment="1">
      <alignment vertical="center"/>
    </xf>
    <xf numFmtId="37" fontId="9" fillId="0" borderId="0" xfId="30" applyNumberFormat="1" applyFont="1" applyFill="1" applyAlignment="1" applyProtection="1" quotePrefix="1">
      <alignment horizontal="left" vertical="center"/>
      <protection/>
    </xf>
    <xf numFmtId="37" fontId="8" fillId="0" borderId="0" xfId="28" applyNumberFormat="1" applyFont="1" applyFill="1" applyAlignment="1" applyProtection="1" quotePrefix="1">
      <alignment horizontal="left" vertical="center"/>
      <protection/>
    </xf>
    <xf numFmtId="177" fontId="9" fillId="0" borderId="0" xfId="19" applyFont="1" applyFill="1" applyAlignment="1">
      <alignment vertical="center"/>
    </xf>
    <xf numFmtId="37" fontId="11" fillId="0" borderId="0" xfId="28" applyNumberFormat="1" applyFont="1" applyFill="1" applyAlignment="1" applyProtection="1">
      <alignment horizontal="center" vertical="center"/>
      <protection locked="0"/>
    </xf>
    <xf numFmtId="177" fontId="9" fillId="0" borderId="0" xfId="19" applyFont="1" applyFill="1" applyAlignment="1" applyProtection="1">
      <alignment vertical="center"/>
      <protection locked="0"/>
    </xf>
    <xf numFmtId="37" fontId="8" fillId="0" borderId="4" xfId="28" applyNumberFormat="1" applyFont="1" applyFill="1" applyBorder="1" applyAlignment="1" applyProtection="1">
      <alignment vertical="center"/>
      <protection/>
    </xf>
    <xf numFmtId="177" fontId="9" fillId="0" borderId="6" xfId="19" applyFont="1" applyFill="1" applyBorder="1" applyAlignment="1" applyProtection="1">
      <alignment horizontal="right" vertical="center"/>
      <protection locked="0"/>
    </xf>
    <xf numFmtId="177" fontId="9" fillId="0" borderId="5" xfId="19" applyFont="1" applyFill="1" applyBorder="1" applyAlignment="1" applyProtection="1">
      <alignment horizontal="right" vertical="center"/>
      <protection locked="0"/>
    </xf>
    <xf numFmtId="37" fontId="11" fillId="0" borderId="8" xfId="30" applyNumberFormat="1" applyFont="1" applyFill="1" applyBorder="1" applyAlignment="1" applyProtection="1">
      <alignment horizontal="left" vertical="center"/>
      <protection/>
    </xf>
    <xf numFmtId="37" fontId="9" fillId="0" borderId="13" xfId="28" applyFont="1" applyFill="1" applyBorder="1" applyAlignment="1">
      <alignment vertical="center"/>
      <protection/>
    </xf>
    <xf numFmtId="177" fontId="9" fillId="0" borderId="16" xfId="19" applyFont="1" applyFill="1" applyBorder="1" applyAlignment="1" applyProtection="1">
      <alignment vertical="center"/>
      <protection locked="0"/>
    </xf>
    <xf numFmtId="37" fontId="11" fillId="0" borderId="8" xfId="30" applyNumberFormat="1" applyFont="1" applyFill="1" applyBorder="1" applyAlignment="1" applyProtection="1" quotePrefix="1">
      <alignment horizontal="left" vertical="center"/>
      <protection/>
    </xf>
    <xf numFmtId="37" fontId="11" fillId="0" borderId="4" xfId="30" applyNumberFormat="1" applyFont="1" applyFill="1" applyBorder="1" applyAlignment="1" applyProtection="1" quotePrefix="1">
      <alignment horizontal="left" vertical="center"/>
      <protection locked="0"/>
    </xf>
    <xf numFmtId="37" fontId="11" fillId="0" borderId="8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4" xfId="28" applyNumberFormat="1" applyFont="1" applyFill="1" applyBorder="1" applyAlignment="1" applyProtection="1" quotePrefix="1">
      <alignment horizontal="left" vertical="center"/>
      <protection locked="0"/>
    </xf>
    <xf numFmtId="37" fontId="11" fillId="0" borderId="17" xfId="30" applyNumberFormat="1" applyFont="1" applyFill="1" applyBorder="1" applyAlignment="1" applyProtection="1" quotePrefix="1">
      <alignment horizontal="left" vertical="center"/>
      <protection locked="0"/>
    </xf>
    <xf numFmtId="37" fontId="8" fillId="0" borderId="0" xfId="28" applyNumberFormat="1" applyFont="1" applyFill="1" applyBorder="1" applyAlignment="1" applyProtection="1" quotePrefix="1">
      <alignment horizontal="left" vertical="center"/>
      <protection locked="0"/>
    </xf>
    <xf numFmtId="177" fontId="9" fillId="0" borderId="0" xfId="19" applyFont="1" applyFill="1" applyBorder="1" applyAlignment="1" applyProtection="1">
      <alignment vertical="center"/>
      <protection locked="0"/>
    </xf>
    <xf numFmtId="37" fontId="8" fillId="0" borderId="0" xfId="28" applyNumberFormat="1" applyFont="1" applyFill="1" applyBorder="1" applyAlignment="1" applyProtection="1">
      <alignment vertical="center"/>
      <protection/>
    </xf>
    <xf numFmtId="177" fontId="9" fillId="0" borderId="0" xfId="19" applyFont="1" applyFill="1" applyBorder="1" applyAlignment="1" applyProtection="1">
      <alignment vertical="center"/>
      <protection/>
    </xf>
    <xf numFmtId="177" fontId="9" fillId="0" borderId="0" xfId="19" applyFont="1" applyFill="1" applyAlignment="1">
      <alignment horizontal="center" vertical="center"/>
    </xf>
    <xf numFmtId="37" fontId="8" fillId="0" borderId="0" xfId="28" applyNumberFormat="1" applyFont="1" applyFill="1" applyAlignment="1" applyProtection="1">
      <alignment vertical="center"/>
      <protection locked="0"/>
    </xf>
    <xf numFmtId="0" fontId="0" fillId="0" borderId="0" xfId="29">
      <alignment/>
      <protection/>
    </xf>
    <xf numFmtId="0" fontId="0" fillId="0" borderId="0" xfId="29" applyAlignment="1">
      <alignment horizontal="center"/>
      <protection/>
    </xf>
    <xf numFmtId="37" fontId="0" fillId="0" borderId="1" xfId="28" applyNumberFormat="1" applyFont="1" applyFill="1" applyBorder="1" applyAlignment="1" applyProtection="1">
      <alignment horizontal="left" vertical="center"/>
      <protection/>
    </xf>
    <xf numFmtId="177" fontId="17" fillId="0" borderId="18" xfId="19" applyFont="1" applyFill="1" applyBorder="1" applyAlignment="1" applyProtection="1">
      <alignment horizontal="centerContinuous" vertical="center"/>
      <protection/>
    </xf>
    <xf numFmtId="0" fontId="0" fillId="0" borderId="4" xfId="29" applyFont="1" applyBorder="1">
      <alignment/>
      <protection/>
    </xf>
    <xf numFmtId="41" fontId="0" fillId="0" borderId="19" xfId="20" applyBorder="1" applyAlignment="1">
      <alignment/>
    </xf>
    <xf numFmtId="41" fontId="0" fillId="0" borderId="0" xfId="20" applyAlignment="1">
      <alignment/>
    </xf>
    <xf numFmtId="0" fontId="0" fillId="0" borderId="20" xfId="29" applyFont="1" applyBorder="1">
      <alignment/>
      <protection/>
    </xf>
    <xf numFmtId="41" fontId="0" fillId="0" borderId="21" xfId="20" applyBorder="1" applyAlignment="1">
      <alignment/>
    </xf>
    <xf numFmtId="37" fontId="7" fillId="0" borderId="0" xfId="28" applyNumberFormat="1" applyFont="1" applyFill="1" applyAlignment="1" applyProtection="1">
      <alignment horizontal="center" vertical="center"/>
      <protection locked="0"/>
    </xf>
    <xf numFmtId="37" fontId="9" fillId="0" borderId="0" xfId="30" applyNumberFormat="1" applyFont="1" applyFill="1" applyBorder="1" applyAlignment="1" applyProtection="1" quotePrefix="1">
      <alignment horizontal="center" vertical="center"/>
      <protection locked="0"/>
    </xf>
    <xf numFmtId="37" fontId="9" fillId="0" borderId="0" xfId="30" applyNumberFormat="1" applyFont="1" applyFill="1" applyBorder="1" applyAlignment="1" applyProtection="1">
      <alignment horizontal="center" vertical="center"/>
      <protection locked="0"/>
    </xf>
    <xf numFmtId="37" fontId="0" fillId="0" borderId="0" xfId="29" applyNumberFormat="1" applyFont="1" applyAlignment="1" quotePrefix="1">
      <alignment horizontal="center"/>
      <protection/>
    </xf>
  </cellXfs>
  <cellStyles count="23">
    <cellStyle name="Normal" xfId="0"/>
    <cellStyle name="Percent" xfId="15"/>
    <cellStyle name="뷭?_BOOKSHIP" xfId="16"/>
    <cellStyle name="Comma" xfId="17"/>
    <cellStyle name="Comma [0]" xfId="18"/>
    <cellStyle name="쉼표 [0]_DWS_200112" xfId="19"/>
    <cellStyle name="쉼표 [0]_DWS_FY2001_SA" xfId="20"/>
    <cellStyle name="Followed Hyperlink" xfId="21"/>
    <cellStyle name="콤마 [0]_97MBO" xfId="22"/>
    <cellStyle name="콤마_97MBO" xfId="23"/>
    <cellStyle name="Currency" xfId="24"/>
    <cellStyle name="Currency [0]" xfId="25"/>
    <cellStyle name="표준_10월수기재무제표" xfId="26"/>
    <cellStyle name="標準_Akia(F）-8" xfId="27"/>
    <cellStyle name="표준_DWS_200112" xfId="28"/>
    <cellStyle name="표준_DWS_FY2001_SA" xfId="29"/>
    <cellStyle name="표준_DWS_FY20012Q" xfId="30"/>
    <cellStyle name="Hyperlink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Normal_ SG&amp;A Bridge 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66675</xdr:rowOff>
    </xdr:from>
    <xdr:to>
      <xdr:col>3</xdr:col>
      <xdr:colOff>0</xdr:colOff>
      <xdr:row>3</xdr:row>
      <xdr:rowOff>28575</xdr:rowOff>
    </xdr:to>
    <xdr:sp macro="[1]!Macro3">
      <xdr:nvSpPr>
        <xdr:cNvPr id="1" name="Rectangle 1"/>
        <xdr:cNvSpPr>
          <a:spLocks/>
        </xdr:cNvSpPr>
      </xdr:nvSpPr>
      <xdr:spPr>
        <a:xfrm>
          <a:off x="7781925" y="561975"/>
          <a:ext cx="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FF"/>
              </a:solidFill>
            </a:rPr>
            <a:t>인쇄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4532;&#47536;&#53552;&#44277;&#50857;1\D\&#45824;&#50864;&#51613;&#44428;\&#45824;&#50864;&#51116;&#47924;&#51228;&#54364;\33&#44592;\&#51116;&#47924;&#51088;&#47308;\2001_11(&#49688;&#4459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xx"/>
      <sheetName val="BS(Output)"/>
      <sheetName val="PL(Output)"/>
      <sheetName val="AE(Output)"/>
      <sheetName val="BS(Input)"/>
      <sheetName val="PL(Input)"/>
      <sheetName val="AE(Input)"/>
      <sheetName val="BS(영문)"/>
      <sheetName val="PL(영문)"/>
      <sheetName val="G&amp;A(영문)"/>
      <sheetName val="잉여금처분계산서"/>
      <sheetName val="이익잉여금처분계산서 (배당산정전)"/>
      <sheetName val="배당가능이익계산서"/>
      <sheetName val="이익잉여금처분후자기자본현황"/>
    </sheetNames>
    <definedNames>
      <definedName name="Macro3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C167"/>
  <sheetViews>
    <sheetView showGridLines="0" tabSelected="1" zoomScaleSheetLayoutView="75" workbookViewId="0" topLeftCell="A1">
      <selection activeCell="A1" sqref="A1:C1"/>
    </sheetView>
  </sheetViews>
  <sheetFormatPr defaultColWidth="22.99609375" defaultRowHeight="13.5"/>
  <cols>
    <col min="1" max="1" width="56.99609375" style="2" customWidth="1"/>
    <col min="2" max="3" width="16.88671875" style="62" bestFit="1" customWidth="1"/>
    <col min="4" max="16384" width="22.99609375" style="2" customWidth="1"/>
  </cols>
  <sheetData>
    <row r="1" spans="1:3" ht="27.75" customHeight="1">
      <c r="A1" s="91" t="s">
        <v>1</v>
      </c>
      <c r="B1" s="91"/>
      <c r="C1" s="91"/>
    </row>
    <row r="2" spans="1:3" ht="11.25" customHeight="1">
      <c r="A2" s="3"/>
      <c r="B2" s="4"/>
      <c r="C2" s="5"/>
    </row>
    <row r="3" spans="1:3" ht="20.25" customHeight="1">
      <c r="A3" s="92" t="s">
        <v>251</v>
      </c>
      <c r="B3" s="93"/>
      <c r="C3" s="93"/>
    </row>
    <row r="4" spans="1:3" ht="11.25" customHeight="1">
      <c r="A4" s="6"/>
      <c r="B4" s="7"/>
      <c r="C4" s="7"/>
    </row>
    <row r="5" spans="1:3" ht="23.25" customHeight="1" thickBot="1">
      <c r="A5" s="8" t="s">
        <v>2</v>
      </c>
      <c r="B5" s="9"/>
      <c r="C5" s="10" t="s">
        <v>3</v>
      </c>
    </row>
    <row r="6" spans="1:3" ht="19.5" customHeight="1">
      <c r="A6" s="11"/>
      <c r="B6" s="12"/>
      <c r="C6" s="13"/>
    </row>
    <row r="7" spans="1:3" ht="19.5" customHeight="1">
      <c r="A7" s="14" t="s">
        <v>4</v>
      </c>
      <c r="B7" s="15"/>
      <c r="C7" s="16"/>
    </row>
    <row r="8" spans="1:3" ht="19.5" customHeight="1">
      <c r="A8" s="17" t="s">
        <v>5</v>
      </c>
      <c r="B8" s="18"/>
      <c r="C8" s="16">
        <v>3420575664566</v>
      </c>
    </row>
    <row r="9" spans="1:3" ht="19.5" customHeight="1">
      <c r="A9" s="19" t="s">
        <v>6</v>
      </c>
      <c r="B9" s="18"/>
      <c r="C9" s="16">
        <v>200525226718</v>
      </c>
    </row>
    <row r="10" spans="1:3" ht="19.5" customHeight="1">
      <c r="A10" s="19" t="s">
        <v>7</v>
      </c>
      <c r="B10" s="15">
        <v>3500000</v>
      </c>
      <c r="C10" s="16"/>
    </row>
    <row r="11" spans="1:3" ht="19.5" customHeight="1">
      <c r="A11" s="19" t="s">
        <v>8</v>
      </c>
      <c r="B11" s="15">
        <v>186992704</v>
      </c>
      <c r="C11" s="16"/>
    </row>
    <row r="12" spans="1:3" ht="19.5" customHeight="1">
      <c r="A12" s="20" t="s">
        <v>9</v>
      </c>
      <c r="B12" s="15">
        <v>8285762009</v>
      </c>
      <c r="C12" s="16"/>
    </row>
    <row r="13" spans="1:3" ht="19.5" customHeight="1">
      <c r="A13" s="20" t="s">
        <v>10</v>
      </c>
      <c r="B13" s="15">
        <v>239570152</v>
      </c>
      <c r="C13" s="16"/>
    </row>
    <row r="14" spans="1:3" ht="19.5" customHeight="1">
      <c r="A14" s="19" t="s">
        <v>11</v>
      </c>
      <c r="B14" s="15">
        <v>0</v>
      </c>
      <c r="C14" s="16"/>
    </row>
    <row r="15" spans="1:3" ht="19.5" customHeight="1">
      <c r="A15" s="19" t="s">
        <v>12</v>
      </c>
      <c r="B15" s="15">
        <v>191809401853</v>
      </c>
      <c r="C15" s="16"/>
    </row>
    <row r="16" spans="1:3" ht="19.5" customHeight="1">
      <c r="A16" s="19" t="s">
        <v>13</v>
      </c>
      <c r="B16" s="18"/>
      <c r="C16" s="16">
        <v>1423436768120</v>
      </c>
    </row>
    <row r="17" spans="1:3" ht="19.5" customHeight="1">
      <c r="A17" s="19" t="s">
        <v>14</v>
      </c>
      <c r="B17" s="15">
        <v>340300100000</v>
      </c>
      <c r="C17" s="16"/>
    </row>
    <row r="18" spans="1:3" ht="19.5" customHeight="1">
      <c r="A18" s="20" t="s">
        <v>15</v>
      </c>
      <c r="B18" s="15">
        <v>1027200000000</v>
      </c>
      <c r="C18" s="21"/>
    </row>
    <row r="19" spans="1:3" ht="37.5" customHeight="1">
      <c r="A19" s="22" t="s">
        <v>16</v>
      </c>
      <c r="B19" s="15">
        <v>46300000000</v>
      </c>
      <c r="C19" s="21"/>
    </row>
    <row r="20" spans="1:3" ht="19.5" customHeight="1">
      <c r="A20" s="20" t="s">
        <v>17</v>
      </c>
      <c r="B20" s="15">
        <v>0</v>
      </c>
      <c r="C20" s="21"/>
    </row>
    <row r="21" spans="1:3" ht="19.5" customHeight="1">
      <c r="A21" s="20" t="s">
        <v>18</v>
      </c>
      <c r="B21" s="15">
        <v>9522694350</v>
      </c>
      <c r="C21" s="21"/>
    </row>
    <row r="22" spans="1:3" ht="19.5" customHeight="1">
      <c r="A22" s="20" t="s">
        <v>19</v>
      </c>
      <c r="B22" s="15">
        <v>113973770</v>
      </c>
      <c r="C22" s="21"/>
    </row>
    <row r="23" spans="1:3" ht="19.5" customHeight="1">
      <c r="A23" s="20" t="s">
        <v>20</v>
      </c>
      <c r="B23" s="15">
        <v>0</v>
      </c>
      <c r="C23" s="21"/>
    </row>
    <row r="24" spans="1:3" ht="19.5" customHeight="1">
      <c r="A24" s="19" t="s">
        <v>21</v>
      </c>
      <c r="B24" s="18"/>
      <c r="C24" s="21">
        <v>928459966789</v>
      </c>
    </row>
    <row r="25" spans="1:3" ht="19.5" customHeight="1">
      <c r="A25" s="19" t="s">
        <v>22</v>
      </c>
      <c r="B25" s="15">
        <v>84223549355</v>
      </c>
      <c r="C25" s="16"/>
    </row>
    <row r="26" spans="1:3" ht="19.5" customHeight="1">
      <c r="A26" s="19" t="s">
        <v>23</v>
      </c>
      <c r="B26" s="15">
        <v>0</v>
      </c>
      <c r="C26" s="23"/>
    </row>
    <row r="27" spans="1:3" ht="19.5" customHeight="1">
      <c r="A27" s="19" t="s">
        <v>24</v>
      </c>
      <c r="B27" s="15">
        <v>30082878319</v>
      </c>
      <c r="C27" s="16"/>
    </row>
    <row r="28" spans="1:3" ht="19.5" customHeight="1">
      <c r="A28" s="19" t="s">
        <v>25</v>
      </c>
      <c r="B28" s="15">
        <v>35500325863</v>
      </c>
      <c r="C28" s="16"/>
    </row>
    <row r="29" spans="1:3" ht="19.5" customHeight="1">
      <c r="A29" s="19" t="s">
        <v>26</v>
      </c>
      <c r="B29" s="15">
        <v>758953972313</v>
      </c>
      <c r="C29" s="16"/>
    </row>
    <row r="30" spans="1:3" ht="19.5" customHeight="1">
      <c r="A30" s="19" t="s">
        <v>27</v>
      </c>
      <c r="B30" s="15">
        <v>0</v>
      </c>
      <c r="C30" s="16"/>
    </row>
    <row r="31" spans="1:3" ht="19.5" customHeight="1">
      <c r="A31" s="19" t="s">
        <v>28</v>
      </c>
      <c r="B31" s="15">
        <v>227250000</v>
      </c>
      <c r="C31" s="16"/>
    </row>
    <row r="32" spans="1:3" ht="19.5" customHeight="1">
      <c r="A32" s="20" t="s">
        <v>29</v>
      </c>
      <c r="B32" s="15">
        <v>5055611935</v>
      </c>
      <c r="C32" s="16"/>
    </row>
    <row r="33" spans="1:3" ht="19.5" customHeight="1">
      <c r="A33" s="20" t="s">
        <v>30</v>
      </c>
      <c r="B33" s="18">
        <v>14416379004</v>
      </c>
      <c r="C33" s="16"/>
    </row>
    <row r="34" spans="1:3" ht="19.5" customHeight="1">
      <c r="A34" s="20" t="s">
        <v>31</v>
      </c>
      <c r="B34" s="15">
        <v>0</v>
      </c>
      <c r="C34" s="16"/>
    </row>
    <row r="35" spans="1:3" ht="19.5" customHeight="1">
      <c r="A35" s="19" t="s">
        <v>32</v>
      </c>
      <c r="B35" s="15"/>
      <c r="C35" s="16">
        <v>1131125939839</v>
      </c>
    </row>
    <row r="36" spans="1:3" ht="19.5" customHeight="1">
      <c r="A36" s="19" t="s">
        <v>33</v>
      </c>
      <c r="B36" s="15">
        <v>103342000000</v>
      </c>
      <c r="C36" s="16"/>
    </row>
    <row r="37" spans="1:3" ht="19.5" customHeight="1">
      <c r="A37" s="24" t="s">
        <v>34</v>
      </c>
      <c r="B37" s="15">
        <v>53375749000</v>
      </c>
      <c r="C37" s="16"/>
    </row>
    <row r="38" spans="1:3" ht="19.5" customHeight="1">
      <c r="A38" s="24" t="s">
        <v>35</v>
      </c>
      <c r="B38" s="15">
        <v>0</v>
      </c>
      <c r="C38" s="23"/>
    </row>
    <row r="39" spans="1:3" ht="19.5" customHeight="1">
      <c r="A39" s="20" t="s">
        <v>36</v>
      </c>
      <c r="B39" s="15">
        <v>8190839</v>
      </c>
      <c r="C39" s="23"/>
    </row>
    <row r="40" spans="1:3" ht="19.5" customHeight="1">
      <c r="A40" s="19" t="s">
        <v>37</v>
      </c>
      <c r="B40" s="18">
        <v>974400000000</v>
      </c>
      <c r="C40" s="16"/>
    </row>
    <row r="41" spans="1:3" ht="19.5" customHeight="1">
      <c r="A41" s="19" t="s">
        <v>38</v>
      </c>
      <c r="B41" s="15"/>
      <c r="C41" s="16">
        <v>253185873666</v>
      </c>
    </row>
    <row r="42" spans="1:3" ht="19.5" customHeight="1">
      <c r="A42" s="19" t="s">
        <v>39</v>
      </c>
      <c r="B42" s="15">
        <v>85863857461</v>
      </c>
      <c r="C42" s="16"/>
    </row>
    <row r="43" spans="1:3" ht="19.5" customHeight="1">
      <c r="A43" s="19" t="s">
        <v>40</v>
      </c>
      <c r="B43" s="15">
        <v>46313356239</v>
      </c>
      <c r="C43" s="16"/>
    </row>
    <row r="44" spans="1:3" ht="19.5" customHeight="1">
      <c r="A44" s="19" t="s">
        <v>41</v>
      </c>
      <c r="B44" s="25">
        <v>6106622007</v>
      </c>
      <c r="C44" s="21"/>
    </row>
    <row r="45" spans="1:3" ht="19.5" customHeight="1">
      <c r="A45" s="20" t="s">
        <v>42</v>
      </c>
      <c r="B45" s="25">
        <v>1603575238</v>
      </c>
      <c r="C45" s="16"/>
    </row>
    <row r="46" spans="1:3" ht="19.5" customHeight="1">
      <c r="A46" s="20" t="s">
        <v>43</v>
      </c>
      <c r="B46" s="25">
        <v>75867554923</v>
      </c>
      <c r="C46" s="16"/>
    </row>
    <row r="47" spans="1:3" ht="19.5" customHeight="1">
      <c r="A47" s="19" t="s">
        <v>253</v>
      </c>
      <c r="B47" s="15">
        <v>37430907798</v>
      </c>
      <c r="C47" s="16"/>
    </row>
    <row r="48" spans="1:3" ht="19.5" customHeight="1">
      <c r="A48" s="19" t="s">
        <v>45</v>
      </c>
      <c r="B48" s="15"/>
      <c r="C48" s="16">
        <v>516158110566</v>
      </c>
    </row>
    <row r="49" spans="1:3" ht="19.5" customHeight="1">
      <c r="A49" s="19" t="s">
        <v>46</v>
      </c>
      <c r="B49" s="18">
        <v>266878745</v>
      </c>
      <c r="C49" s="16"/>
    </row>
    <row r="50" spans="1:3" ht="19.5" customHeight="1">
      <c r="A50" s="19" t="s">
        <v>47</v>
      </c>
      <c r="B50" s="15">
        <v>6534216</v>
      </c>
      <c r="C50" s="16"/>
    </row>
    <row r="51" spans="1:3" ht="19.5" customHeight="1">
      <c r="A51" s="19" t="s">
        <v>48</v>
      </c>
      <c r="B51" s="15">
        <v>5398897374</v>
      </c>
      <c r="C51" s="16"/>
    </row>
    <row r="52" spans="1:3" ht="19.5" customHeight="1">
      <c r="A52" s="19" t="s">
        <v>49</v>
      </c>
      <c r="B52" s="18">
        <v>5845800231</v>
      </c>
      <c r="C52" s="16"/>
    </row>
    <row r="53" spans="1:3" ht="19.5" customHeight="1">
      <c r="A53" s="19" t="s">
        <v>50</v>
      </c>
      <c r="B53" s="26">
        <v>504640000000</v>
      </c>
      <c r="C53" s="16"/>
    </row>
    <row r="54" spans="1:3" ht="13.5" customHeight="1">
      <c r="A54" s="27"/>
      <c r="B54" s="25"/>
      <c r="C54" s="16"/>
    </row>
    <row r="55" spans="1:3" ht="19.5" customHeight="1">
      <c r="A55" s="14" t="s">
        <v>51</v>
      </c>
      <c r="B55" s="25"/>
      <c r="C55" s="28">
        <v>1439887666978</v>
      </c>
    </row>
    <row r="56" spans="1:3" ht="19.5" customHeight="1">
      <c r="A56" s="20" t="s">
        <v>52</v>
      </c>
      <c r="B56" s="25"/>
      <c r="C56" s="21">
        <v>713035004970</v>
      </c>
    </row>
    <row r="57" spans="1:3" ht="19.5" customHeight="1">
      <c r="A57" s="19" t="s">
        <v>53</v>
      </c>
      <c r="B57" s="25">
        <v>-71497532953</v>
      </c>
      <c r="C57" s="21"/>
    </row>
    <row r="58" spans="1:3" ht="19.5" customHeight="1">
      <c r="A58" s="19" t="s">
        <v>22</v>
      </c>
      <c r="B58" s="25">
        <v>317442727091</v>
      </c>
      <c r="C58" s="16"/>
    </row>
    <row r="59" spans="1:3" ht="19.5" customHeight="1">
      <c r="A59" s="20" t="s">
        <v>54</v>
      </c>
      <c r="B59" s="25">
        <v>114362498630</v>
      </c>
      <c r="C59" s="16"/>
    </row>
    <row r="60" spans="1:3" ht="19.5" customHeight="1">
      <c r="A60" s="20" t="s">
        <v>55</v>
      </c>
      <c r="B60" s="25">
        <v>71497532953</v>
      </c>
      <c r="C60" s="16"/>
    </row>
    <row r="61" spans="1:3" ht="19.5" customHeight="1">
      <c r="A61" s="20" t="s">
        <v>56</v>
      </c>
      <c r="B61" s="18">
        <v>1471147600</v>
      </c>
      <c r="C61" s="29"/>
    </row>
    <row r="62" spans="1:3" ht="19.5" customHeight="1">
      <c r="A62" s="19" t="s">
        <v>57</v>
      </c>
      <c r="B62" s="25">
        <v>73383064305</v>
      </c>
      <c r="C62" s="16"/>
    </row>
    <row r="63" spans="1:3" ht="19.5" customHeight="1">
      <c r="A63" s="20" t="s">
        <v>58</v>
      </c>
      <c r="B63" s="15">
        <v>134378034391</v>
      </c>
      <c r="C63" s="16"/>
    </row>
    <row r="64" spans="1:3" ht="19.5" customHeight="1">
      <c r="A64" s="20" t="s">
        <v>44</v>
      </c>
      <c r="B64" s="15">
        <v>500000000</v>
      </c>
      <c r="C64" s="16"/>
    </row>
    <row r="65" spans="1:3" ht="19.5" customHeight="1">
      <c r="A65" s="20" t="s">
        <v>59</v>
      </c>
      <c r="B65" s="18"/>
      <c r="C65" s="16">
        <v>158874729902</v>
      </c>
    </row>
    <row r="66" spans="1:3" ht="19.5" customHeight="1">
      <c r="A66" s="19" t="s">
        <v>60</v>
      </c>
      <c r="B66" s="18">
        <v>6142752525</v>
      </c>
      <c r="C66" s="21"/>
    </row>
    <row r="67" spans="1:3" ht="19.5" customHeight="1">
      <c r="A67" s="19" t="s">
        <v>61</v>
      </c>
      <c r="B67" s="15">
        <v>76111870988</v>
      </c>
      <c r="C67" s="16"/>
    </row>
    <row r="68" spans="1:3" ht="19.5" customHeight="1">
      <c r="A68" s="19" t="s">
        <v>62</v>
      </c>
      <c r="B68" s="15">
        <v>76620106389</v>
      </c>
      <c r="C68" s="16"/>
    </row>
    <row r="69" spans="1:3" ht="19.5" customHeight="1">
      <c r="A69" s="19" t="s">
        <v>63</v>
      </c>
      <c r="B69" s="15">
        <v>0</v>
      </c>
      <c r="C69" s="16"/>
    </row>
    <row r="70" spans="1:3" ht="19.5" customHeight="1">
      <c r="A70" s="20" t="s">
        <v>64</v>
      </c>
      <c r="B70" s="15"/>
      <c r="C70" s="16">
        <v>385354770259</v>
      </c>
    </row>
    <row r="71" spans="1:3" ht="19.5" customHeight="1">
      <c r="A71" s="19" t="s">
        <v>65</v>
      </c>
      <c r="B71" s="15">
        <v>73086629980</v>
      </c>
      <c r="C71" s="16"/>
    </row>
    <row r="72" spans="1:3" ht="19.5" customHeight="1">
      <c r="A72" s="19" t="s">
        <v>66</v>
      </c>
      <c r="B72" s="15">
        <v>162568237083</v>
      </c>
      <c r="C72" s="16"/>
    </row>
    <row r="73" spans="1:3" ht="19.5" customHeight="1">
      <c r="A73" s="19" t="s">
        <v>67</v>
      </c>
      <c r="B73" s="15">
        <v>171413492034</v>
      </c>
      <c r="C73" s="16"/>
    </row>
    <row r="74" spans="1:3" ht="19.5" customHeight="1">
      <c r="A74" s="19" t="s">
        <v>68</v>
      </c>
      <c r="B74" s="15">
        <v>136431140</v>
      </c>
      <c r="C74" s="16"/>
    </row>
    <row r="75" spans="1:3" ht="19.5" customHeight="1">
      <c r="A75" s="19" t="s">
        <v>69</v>
      </c>
      <c r="B75" s="15">
        <v>117408983492</v>
      </c>
      <c r="C75" s="29"/>
    </row>
    <row r="76" spans="1:3" ht="19.5" customHeight="1">
      <c r="A76" s="19" t="s">
        <v>70</v>
      </c>
      <c r="B76" s="15">
        <v>6914256490</v>
      </c>
      <c r="C76" s="28"/>
    </row>
    <row r="77" spans="1:3" ht="19.5" customHeight="1">
      <c r="A77" s="19" t="s">
        <v>71</v>
      </c>
      <c r="B77" s="15">
        <v>0</v>
      </c>
      <c r="C77" s="16"/>
    </row>
    <row r="78" spans="1:3" ht="19.5" customHeight="1">
      <c r="A78" s="20" t="s">
        <v>72</v>
      </c>
      <c r="B78" s="18"/>
      <c r="C78" s="23">
        <v>182623161847</v>
      </c>
    </row>
    <row r="79" spans="1:3" ht="19.5" customHeight="1">
      <c r="A79" s="19" t="s">
        <v>73</v>
      </c>
      <c r="B79" s="15">
        <v>276381590136</v>
      </c>
      <c r="C79" s="23"/>
    </row>
    <row r="80" spans="1:3" ht="19.5" customHeight="1">
      <c r="A80" s="20" t="s">
        <v>74</v>
      </c>
      <c r="B80" s="18">
        <v>8765069126</v>
      </c>
      <c r="C80" s="16"/>
    </row>
    <row r="81" spans="1:3" ht="19.5" customHeight="1">
      <c r="A81" s="19" t="s">
        <v>75</v>
      </c>
      <c r="B81" s="18">
        <v>70198036173</v>
      </c>
      <c r="C81" s="29"/>
    </row>
    <row r="82" spans="1:3" ht="19.5" customHeight="1">
      <c r="A82" s="24" t="s">
        <v>76</v>
      </c>
      <c r="B82" s="18">
        <v>4122000000</v>
      </c>
      <c r="C82" s="16"/>
    </row>
    <row r="83" spans="1:3" ht="19.5" customHeight="1">
      <c r="A83" s="24" t="s">
        <v>77</v>
      </c>
      <c r="B83" s="25">
        <v>0</v>
      </c>
      <c r="C83" s="16"/>
    </row>
    <row r="84" spans="1:3" ht="19.5" customHeight="1">
      <c r="A84" s="24" t="s">
        <v>78</v>
      </c>
      <c r="B84" s="15">
        <v>159758673428</v>
      </c>
      <c r="C84" s="16"/>
    </row>
    <row r="85" spans="1:3" ht="19.5" customHeight="1">
      <c r="A85" s="20" t="s">
        <v>79</v>
      </c>
      <c r="B85" s="18">
        <v>399100485</v>
      </c>
      <c r="C85" s="21"/>
    </row>
    <row r="86" spans="1:3" ht="19.5" customHeight="1">
      <c r="A86" s="20" t="s">
        <v>80</v>
      </c>
      <c r="B86" s="18">
        <v>18203781971</v>
      </c>
      <c r="C86" s="30"/>
    </row>
    <row r="87" spans="1:3" ht="19.5" customHeight="1">
      <c r="A87" s="20" t="s">
        <v>81</v>
      </c>
      <c r="B87" s="25">
        <v>78157682636</v>
      </c>
      <c r="C87" s="30"/>
    </row>
    <row r="88" spans="1:3" ht="19.5" customHeight="1">
      <c r="A88" s="19" t="s">
        <v>82</v>
      </c>
      <c r="B88" s="25">
        <v>31414710219</v>
      </c>
      <c r="C88" s="30"/>
    </row>
    <row r="89" spans="1:3" ht="19.5" customHeight="1">
      <c r="A89" s="19" t="s">
        <v>83</v>
      </c>
      <c r="B89" s="15">
        <v>3024400000</v>
      </c>
      <c r="C89" s="28"/>
    </row>
    <row r="90" spans="1:3" ht="19.5" customHeight="1">
      <c r="A90" s="19" t="s">
        <v>84</v>
      </c>
      <c r="B90" s="15">
        <v>28558998117</v>
      </c>
      <c r="C90" s="16"/>
    </row>
    <row r="91" spans="1:3" ht="19.5" customHeight="1">
      <c r="A91" s="19" t="s">
        <v>85</v>
      </c>
      <c r="B91" s="25">
        <v>71708234064</v>
      </c>
      <c r="C91" s="16"/>
    </row>
    <row r="92" spans="1:3" ht="19.5" customHeight="1">
      <c r="A92" s="19" t="s">
        <v>86</v>
      </c>
      <c r="B92" s="18">
        <v>54623373904</v>
      </c>
      <c r="C92" s="16"/>
    </row>
    <row r="93" spans="1:3" ht="13.5" customHeight="1">
      <c r="A93" s="31"/>
      <c r="B93" s="25"/>
      <c r="C93" s="16"/>
    </row>
    <row r="94" spans="1:3" ht="45" customHeight="1" thickBot="1">
      <c r="A94" s="32" t="s">
        <v>87</v>
      </c>
      <c r="B94" s="33"/>
      <c r="C94" s="34">
        <v>4860463331544</v>
      </c>
    </row>
    <row r="95" spans="1:3" ht="19.5" customHeight="1" thickTop="1">
      <c r="A95" s="35"/>
      <c r="B95" s="25"/>
      <c r="C95" s="16"/>
    </row>
    <row r="96" spans="1:3" ht="19.5" customHeight="1">
      <c r="A96" s="14" t="s">
        <v>88</v>
      </c>
      <c r="B96" s="25"/>
      <c r="C96" s="21"/>
    </row>
    <row r="97" spans="1:3" ht="19.5" customHeight="1">
      <c r="A97" s="14" t="s">
        <v>89</v>
      </c>
      <c r="B97" s="25"/>
      <c r="C97" s="36">
        <v>4072488408028</v>
      </c>
    </row>
    <row r="98" spans="1:3" ht="19.5" customHeight="1">
      <c r="A98" s="19" t="s">
        <v>90</v>
      </c>
      <c r="B98" s="25"/>
      <c r="C98" s="37">
        <v>142300000000</v>
      </c>
    </row>
    <row r="99" spans="1:3" ht="19.5" customHeight="1">
      <c r="A99" s="38" t="s">
        <v>91</v>
      </c>
      <c r="B99" s="39"/>
      <c r="C99" s="40">
        <v>1597429248891</v>
      </c>
    </row>
    <row r="100" spans="1:3" ht="19.5" customHeight="1">
      <c r="A100" s="38" t="s">
        <v>92</v>
      </c>
      <c r="B100" s="25">
        <v>3351803900</v>
      </c>
      <c r="C100" s="40"/>
    </row>
    <row r="101" spans="1:3" ht="19.5" customHeight="1">
      <c r="A101" s="38" t="s">
        <v>93</v>
      </c>
      <c r="B101" s="25">
        <v>550000000000</v>
      </c>
      <c r="C101" s="40"/>
    </row>
    <row r="102" spans="1:3" ht="19.5" customHeight="1">
      <c r="A102" s="38" t="s">
        <v>94</v>
      </c>
      <c r="B102" s="18">
        <v>785675749000</v>
      </c>
      <c r="C102" s="40"/>
    </row>
    <row r="103" spans="1:3" ht="19.5" customHeight="1">
      <c r="A103" s="38" t="s">
        <v>95</v>
      </c>
      <c r="B103" s="18">
        <v>258401695991</v>
      </c>
      <c r="C103" s="40"/>
    </row>
    <row r="104" spans="1:3" ht="19.5" customHeight="1">
      <c r="A104" s="41" t="s">
        <v>96</v>
      </c>
      <c r="B104" s="15"/>
      <c r="C104" s="40">
        <v>16868407942</v>
      </c>
    </row>
    <row r="105" spans="1:3" ht="19.5" customHeight="1">
      <c r="A105" s="38" t="s">
        <v>97</v>
      </c>
      <c r="B105" s="42"/>
      <c r="C105" s="40">
        <v>1657108812812</v>
      </c>
    </row>
    <row r="106" spans="1:3" ht="19.5" customHeight="1">
      <c r="A106" s="38" t="s">
        <v>98</v>
      </c>
      <c r="B106" s="42">
        <v>1202674841226</v>
      </c>
      <c r="C106" s="43"/>
    </row>
    <row r="107" spans="1:3" ht="19.5" customHeight="1">
      <c r="A107" s="41" t="s">
        <v>99</v>
      </c>
      <c r="B107" s="15">
        <v>59926349153</v>
      </c>
      <c r="C107" s="30"/>
    </row>
    <row r="108" spans="1:3" ht="19.5" customHeight="1">
      <c r="A108" s="41" t="s">
        <v>100</v>
      </c>
      <c r="B108" s="15">
        <v>340135400000</v>
      </c>
      <c r="C108" s="30"/>
    </row>
    <row r="109" spans="1:3" ht="19.5" customHeight="1">
      <c r="A109" s="41" t="s">
        <v>101</v>
      </c>
      <c r="B109" s="44">
        <v>39053361741</v>
      </c>
      <c r="C109" s="30"/>
    </row>
    <row r="110" spans="1:3" ht="19.5" customHeight="1">
      <c r="A110" s="41" t="s">
        <v>102</v>
      </c>
      <c r="B110" s="25">
        <v>3648274065</v>
      </c>
      <c r="C110" s="45"/>
    </row>
    <row r="111" spans="1:3" ht="19.5" customHeight="1">
      <c r="A111" s="41" t="s">
        <v>103</v>
      </c>
      <c r="B111" s="25">
        <v>11670586627</v>
      </c>
      <c r="C111" s="45"/>
    </row>
    <row r="112" spans="1:3" ht="19.5" customHeight="1">
      <c r="A112" s="46" t="s">
        <v>104</v>
      </c>
      <c r="B112" s="42"/>
      <c r="C112" s="30">
        <v>250606000</v>
      </c>
    </row>
    <row r="113" spans="1:3" ht="19.5" customHeight="1">
      <c r="A113" s="38" t="s">
        <v>254</v>
      </c>
      <c r="B113" s="42">
        <v>250606000</v>
      </c>
      <c r="C113" s="43"/>
    </row>
    <row r="114" spans="1:3" ht="19.5" customHeight="1">
      <c r="A114" s="46" t="s">
        <v>105</v>
      </c>
      <c r="B114" s="42"/>
      <c r="C114" s="43">
        <v>658531332383</v>
      </c>
    </row>
    <row r="115" spans="1:3" ht="19.5" customHeight="1">
      <c r="A115" s="41" t="s">
        <v>106</v>
      </c>
      <c r="B115" s="42">
        <v>161863982</v>
      </c>
      <c r="C115" s="45"/>
    </row>
    <row r="116" spans="1:3" ht="19.5" customHeight="1">
      <c r="A116" s="46" t="s">
        <v>107</v>
      </c>
      <c r="B116" s="42">
        <v>3611743127</v>
      </c>
      <c r="C116" s="47"/>
    </row>
    <row r="117" spans="1:3" ht="19.5" customHeight="1">
      <c r="A117" s="41" t="s">
        <v>108</v>
      </c>
      <c r="B117" s="42">
        <v>66511441958</v>
      </c>
      <c r="C117" s="45"/>
    </row>
    <row r="118" spans="1:3" ht="19.5" customHeight="1">
      <c r="A118" s="41" t="s">
        <v>109</v>
      </c>
      <c r="B118" s="42">
        <v>10365021404</v>
      </c>
      <c r="C118" s="45"/>
    </row>
    <row r="119" spans="1:3" ht="19.5" customHeight="1">
      <c r="A119" s="41" t="s">
        <v>110</v>
      </c>
      <c r="B119" s="42">
        <v>9605107444</v>
      </c>
      <c r="C119" s="45"/>
    </row>
    <row r="120" spans="1:3" ht="19.5" customHeight="1">
      <c r="A120" s="41" t="s">
        <v>111</v>
      </c>
      <c r="B120" s="42">
        <v>42058870041</v>
      </c>
      <c r="C120" s="45"/>
    </row>
    <row r="121" spans="1:3" ht="19.5" customHeight="1">
      <c r="A121" s="38" t="s">
        <v>112</v>
      </c>
      <c r="B121" s="42">
        <v>0</v>
      </c>
      <c r="C121" s="45"/>
    </row>
    <row r="122" spans="1:3" ht="19.5" customHeight="1">
      <c r="A122" s="38" t="s">
        <v>113</v>
      </c>
      <c r="B122" s="42">
        <v>220000000000</v>
      </c>
      <c r="C122" s="45"/>
    </row>
    <row r="123" spans="1:3" ht="19.5" customHeight="1">
      <c r="A123" s="38" t="s">
        <v>114</v>
      </c>
      <c r="B123" s="42">
        <v>1318977090</v>
      </c>
      <c r="C123" s="45"/>
    </row>
    <row r="124" spans="1:3" ht="19.5" customHeight="1">
      <c r="A124" s="38" t="s">
        <v>115</v>
      </c>
      <c r="B124" s="42">
        <v>2284982182</v>
      </c>
      <c r="C124" s="45"/>
    </row>
    <row r="125" spans="1:3" ht="19.5" customHeight="1">
      <c r="A125" s="38" t="s">
        <v>255</v>
      </c>
      <c r="B125" s="42">
        <v>302613325155</v>
      </c>
      <c r="C125" s="45"/>
    </row>
    <row r="126" spans="1:3" ht="19.5" customHeight="1">
      <c r="A126" s="48"/>
      <c r="B126" s="42"/>
      <c r="C126" s="45"/>
    </row>
    <row r="127" spans="1:3" ht="19.5" customHeight="1">
      <c r="A127" s="49" t="s">
        <v>116</v>
      </c>
      <c r="B127" s="42"/>
      <c r="C127" s="45">
        <v>56244765717</v>
      </c>
    </row>
    <row r="128" spans="1:3" ht="19.5" customHeight="1">
      <c r="A128" s="38" t="s">
        <v>117</v>
      </c>
      <c r="B128" s="42"/>
      <c r="C128" s="45">
        <v>8539800000</v>
      </c>
    </row>
    <row r="129" spans="1:3" ht="19.5" customHeight="1">
      <c r="A129" s="38" t="s">
        <v>257</v>
      </c>
      <c r="B129" s="42"/>
      <c r="C129" s="45">
        <v>-159622430</v>
      </c>
    </row>
    <row r="130" spans="1:3" ht="19.5" customHeight="1">
      <c r="A130" s="38" t="s">
        <v>118</v>
      </c>
      <c r="B130" s="42"/>
      <c r="C130" s="45">
        <v>284000000</v>
      </c>
    </row>
    <row r="131" spans="1:3" ht="19.5" customHeight="1">
      <c r="A131" s="38" t="s">
        <v>119</v>
      </c>
      <c r="B131" s="42">
        <v>284000000</v>
      </c>
      <c r="C131" s="45"/>
    </row>
    <row r="132" spans="1:3" ht="19.5" customHeight="1">
      <c r="A132" s="38" t="s">
        <v>120</v>
      </c>
      <c r="B132" s="42"/>
      <c r="C132" s="45">
        <v>34286350588</v>
      </c>
    </row>
    <row r="133" spans="1:3" ht="19.5" customHeight="1">
      <c r="A133" s="41" t="s">
        <v>121</v>
      </c>
      <c r="B133" s="42">
        <v>14877378757</v>
      </c>
      <c r="C133" s="45"/>
    </row>
    <row r="134" spans="1:3" ht="19.5" customHeight="1">
      <c r="A134" s="38" t="s">
        <v>122</v>
      </c>
      <c r="B134" s="42">
        <v>1586449350</v>
      </c>
      <c r="C134" s="45">
        <v>13290929407</v>
      </c>
    </row>
    <row r="135" spans="1:3" ht="19.5" customHeight="1">
      <c r="A135" s="38" t="s">
        <v>123</v>
      </c>
      <c r="B135" s="42"/>
      <c r="C135" s="45">
        <v>3308152</v>
      </c>
    </row>
    <row r="136" spans="1:3" ht="19.5" customHeight="1">
      <c r="A136" s="41" t="s">
        <v>256</v>
      </c>
      <c r="B136" s="42">
        <v>3308152</v>
      </c>
      <c r="C136" s="45"/>
    </row>
    <row r="137" spans="1:3" ht="19.5" customHeight="1">
      <c r="A137" s="50"/>
      <c r="B137" s="42"/>
      <c r="C137" s="45"/>
    </row>
    <row r="138" spans="1:3" ht="45" customHeight="1" thickBot="1">
      <c r="A138" s="51" t="s">
        <v>124</v>
      </c>
      <c r="B138" s="52"/>
      <c r="C138" s="53">
        <v>4128733173745</v>
      </c>
    </row>
    <row r="139" spans="1:3" ht="19.5" customHeight="1" thickTop="1">
      <c r="A139" s="54"/>
      <c r="B139" s="42"/>
      <c r="C139" s="45"/>
    </row>
    <row r="140" spans="1:3" ht="19.5" customHeight="1">
      <c r="A140" s="49" t="s">
        <v>125</v>
      </c>
      <c r="B140" s="42"/>
      <c r="C140" s="45"/>
    </row>
    <row r="141" spans="1:3" ht="19.5" customHeight="1">
      <c r="A141" s="49" t="s">
        <v>126</v>
      </c>
      <c r="B141" s="42"/>
      <c r="C141" s="45">
        <v>607339100000</v>
      </c>
    </row>
    <row r="142" spans="1:3" ht="19.5" customHeight="1">
      <c r="A142" s="38" t="s">
        <v>127</v>
      </c>
      <c r="B142" s="42"/>
      <c r="C142" s="45">
        <v>536960350000</v>
      </c>
    </row>
    <row r="143" spans="1:3" ht="19.5" customHeight="1">
      <c r="A143" s="38" t="s">
        <v>128</v>
      </c>
      <c r="B143" s="42"/>
      <c r="C143" s="45">
        <v>70378750000</v>
      </c>
    </row>
    <row r="144" spans="1:3" ht="19.5" customHeight="1">
      <c r="A144" s="49" t="s">
        <v>129</v>
      </c>
      <c r="B144" s="42"/>
      <c r="C144" s="45">
        <v>174637675387</v>
      </c>
    </row>
    <row r="145" spans="1:3" ht="19.5" customHeight="1">
      <c r="A145" s="38" t="s">
        <v>130</v>
      </c>
      <c r="B145" s="42"/>
      <c r="C145" s="45">
        <v>174637675387</v>
      </c>
    </row>
    <row r="146" spans="1:3" ht="19.5" customHeight="1">
      <c r="A146" s="49" t="s">
        <v>131</v>
      </c>
      <c r="B146" s="42"/>
      <c r="C146" s="45">
        <v>11522856031</v>
      </c>
    </row>
    <row r="147" spans="1:3" ht="19.5" customHeight="1">
      <c r="A147" s="38" t="s">
        <v>132</v>
      </c>
      <c r="B147" s="42"/>
      <c r="C147" s="45">
        <v>0</v>
      </c>
    </row>
    <row r="148" spans="1:3" ht="19.5" customHeight="1">
      <c r="A148" s="38" t="s">
        <v>133</v>
      </c>
      <c r="B148" s="42"/>
      <c r="C148" s="45">
        <v>11522856031</v>
      </c>
    </row>
    <row r="149" spans="1:3" ht="19.5" customHeight="1">
      <c r="A149" s="41" t="s">
        <v>134</v>
      </c>
      <c r="B149" s="42"/>
      <c r="C149" s="45">
        <v>0</v>
      </c>
    </row>
    <row r="150" spans="1:3" ht="19.5" customHeight="1">
      <c r="A150" s="38" t="s">
        <v>258</v>
      </c>
      <c r="B150" s="42"/>
      <c r="C150" s="45"/>
    </row>
    <row r="151" spans="1:3" ht="19.5" customHeight="1">
      <c r="A151" s="49" t="s">
        <v>135</v>
      </c>
      <c r="B151" s="42"/>
      <c r="C151" s="45">
        <v>-61769473619</v>
      </c>
    </row>
    <row r="152" spans="1:3" ht="19.5" customHeight="1">
      <c r="A152" s="38" t="s">
        <v>136</v>
      </c>
      <c r="B152" s="42"/>
      <c r="C152" s="45">
        <v>-109349056</v>
      </c>
    </row>
    <row r="153" spans="1:3" ht="19.5" customHeight="1">
      <c r="A153" s="38" t="s">
        <v>137</v>
      </c>
      <c r="B153" s="42"/>
      <c r="C153" s="45">
        <v>-32969980000</v>
      </c>
    </row>
    <row r="154" spans="1:3" ht="19.5" customHeight="1">
      <c r="A154" s="38" t="s">
        <v>138</v>
      </c>
      <c r="B154" s="42"/>
      <c r="C154" s="45">
        <v>345136646</v>
      </c>
    </row>
    <row r="155" spans="1:3" ht="19.5" customHeight="1">
      <c r="A155" s="41" t="s">
        <v>259</v>
      </c>
      <c r="B155" s="42"/>
      <c r="C155" s="45">
        <v>2733500507</v>
      </c>
    </row>
    <row r="156" spans="1:3" ht="19.5" customHeight="1">
      <c r="A156" s="38" t="s">
        <v>260</v>
      </c>
      <c r="B156" s="42"/>
      <c r="C156" s="45">
        <v>-31768781716</v>
      </c>
    </row>
    <row r="157" spans="1:3" ht="19.5" customHeight="1">
      <c r="A157" s="55"/>
      <c r="B157" s="42"/>
      <c r="C157" s="45"/>
    </row>
    <row r="158" spans="1:3" ht="45" customHeight="1" thickBot="1">
      <c r="A158" s="51" t="s">
        <v>139</v>
      </c>
      <c r="B158" s="52"/>
      <c r="C158" s="53">
        <f>C141+C144+C146+C151</f>
        <v>731730157799</v>
      </c>
    </row>
    <row r="159" spans="1:3" ht="45" customHeight="1" thickBot="1" thickTop="1">
      <c r="A159" s="56" t="s">
        <v>0</v>
      </c>
      <c r="B159" s="42"/>
      <c r="C159" s="45">
        <f>C138+C158</f>
        <v>4860463331544</v>
      </c>
    </row>
    <row r="160" spans="1:3" ht="36" customHeight="1">
      <c r="A160" s="57"/>
      <c r="B160" s="58"/>
      <c r="C160" s="58"/>
    </row>
    <row r="161" spans="2:3" ht="14.25">
      <c r="B161" s="59"/>
      <c r="C161" s="59"/>
    </row>
    <row r="162" spans="1:3" ht="14.25">
      <c r="A162" s="60"/>
      <c r="B162" s="59"/>
      <c r="C162" s="59"/>
    </row>
    <row r="163" spans="1:3" ht="17.25" customHeight="1">
      <c r="A163" s="60"/>
      <c r="B163" s="59"/>
      <c r="C163" s="59"/>
    </row>
    <row r="164" spans="1:3" ht="17.25" customHeight="1">
      <c r="A164" s="6"/>
      <c r="B164" s="59"/>
      <c r="C164" s="59"/>
    </row>
    <row r="165" spans="1:3" ht="18.75" customHeight="1">
      <c r="A165" s="6"/>
      <c r="B165" s="59"/>
      <c r="C165" s="59"/>
    </row>
    <row r="166" spans="1:3" ht="18" customHeight="1">
      <c r="A166" s="61"/>
      <c r="B166" s="59"/>
      <c r="C166" s="59"/>
    </row>
    <row r="167" ht="11.25" customHeight="1">
      <c r="A167" s="61"/>
    </row>
    <row r="193" ht="15" customHeight="1"/>
    <row r="194" ht="15" customHeight="1"/>
    <row r="195" ht="15" customHeight="1"/>
  </sheetData>
  <mergeCells count="2">
    <mergeCell ref="A1:C1"/>
    <mergeCell ref="A3:C3"/>
  </mergeCells>
  <printOptions horizontalCentered="1"/>
  <pageMargins left="0.3937007874015748" right="0.3937007874015748" top="0.26" bottom="0.37" header="0" footer="0"/>
  <pageSetup horizontalDpi="300" verticalDpi="300" orientation="portrait" paperSize="9" scale="80" r:id="rId2"/>
  <headerFooter alignWithMargins="0">
    <oddFooter>&amp;C&amp;10- &amp;P 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 transitionEvaluation="1"/>
  <dimension ref="A1:C137"/>
  <sheetViews>
    <sheetView showGridLines="0" zoomScaleSheetLayoutView="75" workbookViewId="0" topLeftCell="A1">
      <selection activeCell="A1" sqref="A1:C1"/>
    </sheetView>
  </sheetViews>
  <sheetFormatPr defaultColWidth="17.4453125" defaultRowHeight="13.5"/>
  <cols>
    <col min="1" max="1" width="56.99609375" style="2" customWidth="1"/>
    <col min="2" max="3" width="16.88671875" style="62" customWidth="1"/>
    <col min="4" max="16384" width="17.4453125" style="2" customWidth="1"/>
  </cols>
  <sheetData>
    <row r="1" spans="1:3" ht="27.75" customHeight="1">
      <c r="A1" s="91" t="s">
        <v>140</v>
      </c>
      <c r="B1" s="91"/>
      <c r="C1" s="91"/>
    </row>
    <row r="2" spans="1:3" ht="10.5" customHeight="1">
      <c r="A2" s="1"/>
      <c r="B2" s="63"/>
      <c r="C2" s="63"/>
    </row>
    <row r="3" spans="1:3" ht="21" customHeight="1">
      <c r="A3" s="93" t="s">
        <v>252</v>
      </c>
      <c r="B3" s="93"/>
      <c r="C3" s="93"/>
    </row>
    <row r="4" spans="1:3" ht="12.75" customHeight="1">
      <c r="A4" s="6"/>
      <c r="B4" s="64"/>
      <c r="C4" s="64"/>
    </row>
    <row r="5" spans="1:3" ht="22.5" customHeight="1" thickBot="1">
      <c r="A5" s="8" t="s">
        <v>2</v>
      </c>
      <c r="B5" s="9"/>
      <c r="C5" s="10" t="s">
        <v>3</v>
      </c>
    </row>
    <row r="6" spans="1:3" ht="19.5" customHeight="1">
      <c r="A6" s="11"/>
      <c r="B6" s="12"/>
      <c r="C6" s="13"/>
    </row>
    <row r="7" spans="1:3" ht="19.5" customHeight="1">
      <c r="A7" s="14" t="s">
        <v>141</v>
      </c>
      <c r="B7" s="18"/>
      <c r="C7" s="16">
        <v>1630839674631</v>
      </c>
    </row>
    <row r="8" spans="1:3" ht="19.5" customHeight="1">
      <c r="A8" s="19" t="s">
        <v>142</v>
      </c>
      <c r="B8" s="18"/>
      <c r="C8" s="16">
        <v>1079333799706</v>
      </c>
    </row>
    <row r="9" spans="1:3" ht="19.5" customHeight="1">
      <c r="A9" s="19" t="s">
        <v>143</v>
      </c>
      <c r="B9" s="15">
        <v>716756526105</v>
      </c>
      <c r="C9" s="16"/>
    </row>
    <row r="10" spans="1:3" ht="19.5" customHeight="1">
      <c r="A10" s="19" t="s">
        <v>144</v>
      </c>
      <c r="B10" s="25">
        <v>767103779</v>
      </c>
      <c r="C10" s="21"/>
    </row>
    <row r="11" spans="1:3" ht="19.5" customHeight="1">
      <c r="A11" s="20" t="s">
        <v>145</v>
      </c>
      <c r="B11" s="15">
        <v>152605502543</v>
      </c>
      <c r="C11" s="16"/>
    </row>
    <row r="12" spans="1:3" ht="19.5" customHeight="1">
      <c r="A12" s="19" t="s">
        <v>146</v>
      </c>
      <c r="B12" s="15">
        <v>51325288387</v>
      </c>
      <c r="C12" s="16"/>
    </row>
    <row r="13" spans="1:3" ht="19.5" customHeight="1">
      <c r="A13" s="19" t="s">
        <v>147</v>
      </c>
      <c r="B13" s="15">
        <v>9568797540</v>
      </c>
      <c r="C13" s="16"/>
    </row>
    <row r="14" spans="1:3" ht="19.5" customHeight="1">
      <c r="A14" s="19" t="s">
        <v>148</v>
      </c>
      <c r="B14" s="15">
        <v>733600000</v>
      </c>
      <c r="C14" s="16"/>
    </row>
    <row r="15" spans="1:3" ht="19.5" customHeight="1">
      <c r="A15" s="20" t="s">
        <v>149</v>
      </c>
      <c r="B15" s="15">
        <v>137541021168</v>
      </c>
      <c r="C15" s="16"/>
    </row>
    <row r="16" spans="1:3" ht="19.5" customHeight="1">
      <c r="A16" s="19" t="s">
        <v>150</v>
      </c>
      <c r="B16" s="15">
        <v>1204997115</v>
      </c>
      <c r="C16" s="16"/>
    </row>
    <row r="17" spans="1:3" ht="19.5" customHeight="1">
      <c r="A17" s="20" t="s">
        <v>151</v>
      </c>
      <c r="B17" s="15">
        <v>5153105536</v>
      </c>
      <c r="C17" s="16"/>
    </row>
    <row r="18" spans="1:3" ht="19.5" customHeight="1">
      <c r="A18" s="20" t="s">
        <v>261</v>
      </c>
      <c r="B18" s="15">
        <v>3677857533</v>
      </c>
      <c r="C18" s="16"/>
    </row>
    <row r="19" spans="1:3" ht="19.5" customHeight="1">
      <c r="A19" s="19" t="s">
        <v>152</v>
      </c>
      <c r="B19" s="18"/>
      <c r="C19" s="16">
        <v>199004706060</v>
      </c>
    </row>
    <row r="20" spans="1:3" ht="19.5" customHeight="1">
      <c r="A20" s="19" t="s">
        <v>153</v>
      </c>
      <c r="B20" s="15">
        <v>8492410648</v>
      </c>
      <c r="C20" s="16"/>
    </row>
    <row r="21" spans="1:3" ht="19.5" customHeight="1">
      <c r="A21" s="19" t="s">
        <v>154</v>
      </c>
      <c r="B21" s="15">
        <v>0</v>
      </c>
      <c r="C21" s="16"/>
    </row>
    <row r="22" spans="1:3" ht="19.5" customHeight="1">
      <c r="A22" s="19" t="s">
        <v>155</v>
      </c>
      <c r="B22" s="42">
        <v>17216716021</v>
      </c>
      <c r="C22" s="28"/>
    </row>
    <row r="23" spans="1:3" ht="19.5" customHeight="1">
      <c r="A23" s="20" t="s">
        <v>156</v>
      </c>
      <c r="B23" s="15">
        <v>1317534816</v>
      </c>
      <c r="C23" s="16"/>
    </row>
    <row r="24" spans="1:3" ht="19.5" customHeight="1">
      <c r="A24" s="20" t="s">
        <v>157</v>
      </c>
      <c r="B24" s="15">
        <v>44250540387</v>
      </c>
      <c r="C24" s="16"/>
    </row>
    <row r="25" spans="1:3" ht="19.5" customHeight="1">
      <c r="A25" s="20" t="s">
        <v>158</v>
      </c>
      <c r="B25" s="15">
        <v>35045922</v>
      </c>
      <c r="C25" s="16"/>
    </row>
    <row r="26" spans="1:3" ht="19.5" customHeight="1">
      <c r="A26" s="20" t="s">
        <v>159</v>
      </c>
      <c r="B26" s="15">
        <v>66491076180</v>
      </c>
      <c r="C26" s="16"/>
    </row>
    <row r="27" spans="1:3" ht="19.5" customHeight="1">
      <c r="A27" s="20" t="s">
        <v>160</v>
      </c>
      <c r="B27" s="15">
        <v>23673339491</v>
      </c>
      <c r="C27" s="16"/>
    </row>
    <row r="28" spans="1:3" ht="19.5" customHeight="1">
      <c r="A28" s="19" t="s">
        <v>161</v>
      </c>
      <c r="B28" s="15">
        <v>4145821916</v>
      </c>
      <c r="C28" s="16"/>
    </row>
    <row r="29" spans="1:3" ht="19.5" customHeight="1">
      <c r="A29" s="19" t="s">
        <v>162</v>
      </c>
      <c r="B29" s="15">
        <v>163585196</v>
      </c>
      <c r="C29" s="16"/>
    </row>
    <row r="30" spans="1:3" ht="19.5" customHeight="1">
      <c r="A30" s="19" t="s">
        <v>163</v>
      </c>
      <c r="B30" s="15">
        <v>1803108725</v>
      </c>
      <c r="C30" s="16"/>
    </row>
    <row r="31" spans="1:3" ht="19.5" customHeight="1">
      <c r="A31" s="19" t="s">
        <v>164</v>
      </c>
      <c r="B31" s="15">
        <v>31415526758</v>
      </c>
      <c r="C31" s="16"/>
    </row>
    <row r="32" spans="1:3" ht="19.5" customHeight="1">
      <c r="A32" s="19" t="s">
        <v>165</v>
      </c>
      <c r="B32" s="18"/>
      <c r="C32" s="28">
        <v>2726614532</v>
      </c>
    </row>
    <row r="33" spans="1:3" ht="19.5" customHeight="1">
      <c r="A33" s="19" t="s">
        <v>166</v>
      </c>
      <c r="B33" s="18"/>
      <c r="C33" s="28">
        <v>20443262576</v>
      </c>
    </row>
    <row r="34" spans="1:3" ht="19.5" customHeight="1">
      <c r="A34" s="19" t="s">
        <v>167</v>
      </c>
      <c r="B34" s="18"/>
      <c r="C34" s="16">
        <v>227370472816</v>
      </c>
    </row>
    <row r="35" spans="1:3" ht="19.5" customHeight="1">
      <c r="A35" s="19" t="s">
        <v>168</v>
      </c>
      <c r="B35" s="15">
        <v>111468705182</v>
      </c>
      <c r="C35" s="16"/>
    </row>
    <row r="36" spans="1:3" ht="19.5" customHeight="1">
      <c r="A36" s="19" t="s">
        <v>169</v>
      </c>
      <c r="B36" s="15">
        <v>12150749840</v>
      </c>
      <c r="C36" s="16"/>
    </row>
    <row r="37" spans="1:3" ht="19.5" customHeight="1">
      <c r="A37" s="19" t="s">
        <v>170</v>
      </c>
      <c r="B37" s="15">
        <v>37892078899</v>
      </c>
      <c r="C37" s="16"/>
    </row>
    <row r="38" spans="1:3" ht="19.5" customHeight="1">
      <c r="A38" s="19" t="s">
        <v>171</v>
      </c>
      <c r="B38" s="15">
        <v>65226920410</v>
      </c>
      <c r="C38" s="16"/>
    </row>
    <row r="39" spans="1:3" ht="19.5" customHeight="1">
      <c r="A39" s="19" t="s">
        <v>172</v>
      </c>
      <c r="B39" s="15">
        <v>310777755</v>
      </c>
      <c r="C39" s="16"/>
    </row>
    <row r="40" spans="1:3" ht="19.5" customHeight="1">
      <c r="A40" s="19" t="s">
        <v>173</v>
      </c>
      <c r="B40" s="42">
        <v>321240730</v>
      </c>
      <c r="C40" s="28"/>
    </row>
    <row r="41" spans="1:3" ht="19.5" customHeight="1">
      <c r="A41" s="19" t="s">
        <v>174</v>
      </c>
      <c r="B41" s="18"/>
      <c r="C41" s="28">
        <v>13161292644</v>
      </c>
    </row>
    <row r="42" spans="1:3" ht="19.5" customHeight="1">
      <c r="A42" s="19" t="s">
        <v>175</v>
      </c>
      <c r="B42" s="42">
        <v>2843592491</v>
      </c>
      <c r="C42" s="28"/>
    </row>
    <row r="43" spans="1:3" ht="19.5" customHeight="1">
      <c r="A43" s="19" t="s">
        <v>262</v>
      </c>
      <c r="B43" s="42">
        <v>1003441230</v>
      </c>
      <c r="C43" s="28"/>
    </row>
    <row r="44" spans="1:3" ht="19.5" customHeight="1">
      <c r="A44" s="19" t="s">
        <v>263</v>
      </c>
      <c r="B44" s="42">
        <v>9314258923</v>
      </c>
      <c r="C44" s="28"/>
    </row>
    <row r="45" spans="1:3" ht="19.5" customHeight="1">
      <c r="A45" s="19" t="s">
        <v>264</v>
      </c>
      <c r="B45" s="18"/>
      <c r="C45" s="28">
        <v>88799526297</v>
      </c>
    </row>
    <row r="46" spans="1:3" ht="19.5" customHeight="1">
      <c r="A46" s="19" t="s">
        <v>176</v>
      </c>
      <c r="B46" s="42">
        <v>82935918426</v>
      </c>
      <c r="C46" s="28"/>
    </row>
    <row r="47" spans="1:3" ht="19.5" customHeight="1">
      <c r="A47" s="19" t="s">
        <v>177</v>
      </c>
      <c r="B47" s="42">
        <v>5863607871</v>
      </c>
      <c r="C47" s="28"/>
    </row>
    <row r="48" spans="1:3" ht="19.5" customHeight="1">
      <c r="A48" s="65"/>
      <c r="B48" s="25"/>
      <c r="C48" s="21"/>
    </row>
    <row r="49" spans="1:3" ht="19.5" customHeight="1">
      <c r="A49" s="14" t="s">
        <v>178</v>
      </c>
      <c r="B49" s="18"/>
      <c r="C49" s="16">
        <v>2901496318101</v>
      </c>
    </row>
    <row r="50" spans="1:3" ht="19.5" customHeight="1">
      <c r="A50" s="19" t="s">
        <v>179</v>
      </c>
      <c r="B50" s="18"/>
      <c r="C50" s="16">
        <v>64864500564</v>
      </c>
    </row>
    <row r="51" spans="1:3" ht="19.5" customHeight="1">
      <c r="A51" s="19" t="s">
        <v>180</v>
      </c>
      <c r="B51" s="15">
        <v>41334926481</v>
      </c>
      <c r="C51" s="16"/>
    </row>
    <row r="52" spans="1:3" ht="19.5" customHeight="1">
      <c r="A52" s="19" t="s">
        <v>181</v>
      </c>
      <c r="B52" s="15">
        <v>17566792291</v>
      </c>
      <c r="C52" s="16"/>
    </row>
    <row r="53" spans="1:3" ht="19.5" customHeight="1">
      <c r="A53" s="19" t="s">
        <v>182</v>
      </c>
      <c r="B53" s="15">
        <v>5962781792</v>
      </c>
      <c r="C53" s="16"/>
    </row>
    <row r="54" spans="1:3" ht="19.5" customHeight="1">
      <c r="A54" s="19" t="s">
        <v>183</v>
      </c>
      <c r="B54" s="18"/>
      <c r="C54" s="16">
        <v>179836323254</v>
      </c>
    </row>
    <row r="55" spans="1:3" ht="19.5" customHeight="1">
      <c r="A55" s="19" t="s">
        <v>184</v>
      </c>
      <c r="B55" s="15">
        <v>40296579396</v>
      </c>
      <c r="C55" s="16"/>
    </row>
    <row r="56" spans="1:3" ht="19.5" customHeight="1">
      <c r="A56" s="19" t="s">
        <v>185</v>
      </c>
      <c r="B56" s="15">
        <v>13078143896</v>
      </c>
      <c r="C56" s="16"/>
    </row>
    <row r="57" spans="1:3" ht="19.5" customHeight="1">
      <c r="A57" s="20" t="s">
        <v>186</v>
      </c>
      <c r="B57" s="15">
        <v>0</v>
      </c>
      <c r="C57" s="16"/>
    </row>
    <row r="58" spans="1:3" ht="19.5" customHeight="1">
      <c r="A58" s="20" t="s">
        <v>187</v>
      </c>
      <c r="B58" s="15">
        <v>38360704064</v>
      </c>
      <c r="C58" s="16"/>
    </row>
    <row r="59" spans="1:3" ht="19.5" customHeight="1">
      <c r="A59" s="20" t="s">
        <v>188</v>
      </c>
      <c r="B59" s="15">
        <v>7546643828</v>
      </c>
      <c r="C59" s="16"/>
    </row>
    <row r="60" spans="1:3" ht="19.5" customHeight="1">
      <c r="A60" s="19" t="s">
        <v>189</v>
      </c>
      <c r="B60" s="15">
        <v>45686955</v>
      </c>
      <c r="C60" s="16"/>
    </row>
    <row r="61" spans="1:3" ht="19.5" customHeight="1">
      <c r="A61" s="19" t="s">
        <v>190</v>
      </c>
      <c r="B61" s="15">
        <v>23675123428</v>
      </c>
      <c r="C61" s="16"/>
    </row>
    <row r="62" spans="1:3" ht="19.5" customHeight="1">
      <c r="A62" s="19" t="s">
        <v>191</v>
      </c>
      <c r="B62" s="15">
        <v>40784560458</v>
      </c>
      <c r="C62" s="16"/>
    </row>
    <row r="63" spans="1:3" ht="19.5" customHeight="1">
      <c r="A63" s="20" t="s">
        <v>192</v>
      </c>
      <c r="B63" s="15">
        <v>16048881229</v>
      </c>
      <c r="C63" s="16"/>
    </row>
    <row r="64" spans="1:3" ht="19.5" customHeight="1">
      <c r="A64" s="19" t="s">
        <v>193</v>
      </c>
      <c r="B64" s="18"/>
      <c r="C64" s="16">
        <v>774291992518</v>
      </c>
    </row>
    <row r="65" spans="1:3" ht="19.5" customHeight="1">
      <c r="A65" s="19" t="s">
        <v>194</v>
      </c>
      <c r="B65" s="15">
        <v>57470144245</v>
      </c>
      <c r="C65" s="16"/>
    </row>
    <row r="66" spans="1:3" ht="19.5" customHeight="1">
      <c r="A66" s="20" t="s">
        <v>195</v>
      </c>
      <c r="B66" s="15">
        <v>33358000</v>
      </c>
      <c r="C66" s="16"/>
    </row>
    <row r="67" spans="1:3" ht="19.5" customHeight="1">
      <c r="A67" s="19" t="s">
        <v>196</v>
      </c>
      <c r="B67" s="15">
        <v>31817876738</v>
      </c>
      <c r="C67" s="28"/>
    </row>
    <row r="68" spans="1:3" ht="19.5" customHeight="1">
      <c r="A68" s="19" t="s">
        <v>197</v>
      </c>
      <c r="B68" s="15">
        <v>684917126259</v>
      </c>
      <c r="C68" s="16"/>
    </row>
    <row r="69" spans="1:3" ht="19.5" customHeight="1">
      <c r="A69" s="19" t="s">
        <v>198</v>
      </c>
      <c r="B69" s="15">
        <v>23325600</v>
      </c>
      <c r="C69" s="16"/>
    </row>
    <row r="70" spans="1:3" ht="19.5" customHeight="1">
      <c r="A70" s="19" t="s">
        <v>199</v>
      </c>
      <c r="B70" s="15">
        <v>30161676</v>
      </c>
      <c r="C70" s="16"/>
    </row>
    <row r="71" spans="1:3" ht="19.5" customHeight="1">
      <c r="A71" s="19" t="s">
        <v>200</v>
      </c>
      <c r="B71" s="18"/>
      <c r="C71" s="16">
        <v>712653859296</v>
      </c>
    </row>
    <row r="72" spans="1:3" ht="19.5" customHeight="1">
      <c r="A72" s="19" t="s">
        <v>201</v>
      </c>
      <c r="B72" s="15">
        <v>103068546569</v>
      </c>
      <c r="C72" s="16"/>
    </row>
    <row r="73" spans="1:3" ht="19.5" customHeight="1">
      <c r="A73" s="19" t="s">
        <v>265</v>
      </c>
      <c r="B73" s="15">
        <v>475961617</v>
      </c>
      <c r="C73" s="16"/>
    </row>
    <row r="74" spans="1:3" ht="19.5" customHeight="1">
      <c r="A74" s="19" t="s">
        <v>266</v>
      </c>
      <c r="B74" s="15">
        <v>322808664081</v>
      </c>
      <c r="C74" s="66"/>
    </row>
    <row r="75" spans="1:3" ht="19.5" customHeight="1">
      <c r="A75" s="19" t="s">
        <v>267</v>
      </c>
      <c r="B75" s="15">
        <v>286300687029</v>
      </c>
      <c r="C75" s="66"/>
    </row>
    <row r="76" spans="1:3" ht="19.5" customHeight="1">
      <c r="A76" s="19" t="s">
        <v>268</v>
      </c>
      <c r="B76" s="18"/>
      <c r="C76" s="66">
        <v>88540842759</v>
      </c>
    </row>
    <row r="77" spans="1:3" ht="19.5" customHeight="1">
      <c r="A77" s="19" t="s">
        <v>202</v>
      </c>
      <c r="B77" s="67">
        <v>82049019872</v>
      </c>
      <c r="C77" s="66"/>
    </row>
    <row r="78" spans="1:3" ht="19.5" customHeight="1">
      <c r="A78" s="19" t="s">
        <v>203</v>
      </c>
      <c r="B78" s="67">
        <v>5871347871</v>
      </c>
      <c r="C78" s="66"/>
    </row>
    <row r="79" spans="1:3" ht="19.5" customHeight="1">
      <c r="A79" s="19" t="s">
        <v>204</v>
      </c>
      <c r="B79" s="67">
        <v>620475016</v>
      </c>
      <c r="C79" s="21"/>
    </row>
    <row r="80" spans="1:3" ht="19.5" customHeight="1">
      <c r="A80" s="20" t="s">
        <v>269</v>
      </c>
      <c r="B80" s="18"/>
      <c r="C80" s="16">
        <v>1081308799710</v>
      </c>
    </row>
    <row r="81" spans="1:3" ht="19.5" customHeight="1">
      <c r="A81" s="65"/>
      <c r="B81" s="15"/>
      <c r="C81" s="16"/>
    </row>
    <row r="82" spans="1:3" ht="45" customHeight="1" thickBot="1">
      <c r="A82" s="68" t="s">
        <v>205</v>
      </c>
      <c r="B82" s="69"/>
      <c r="C82" s="70">
        <v>-1270656643470</v>
      </c>
    </row>
    <row r="83" spans="1:3" ht="19.5" customHeight="1" thickTop="1">
      <c r="A83" s="65"/>
      <c r="B83" s="15"/>
      <c r="C83" s="16"/>
    </row>
    <row r="84" spans="1:3" ht="19.5" customHeight="1">
      <c r="A84" s="17" t="s">
        <v>206</v>
      </c>
      <c r="B84" s="18"/>
      <c r="C84" s="16">
        <v>54466278045</v>
      </c>
    </row>
    <row r="85" spans="1:3" ht="19.5" customHeight="1">
      <c r="A85" s="19" t="s">
        <v>207</v>
      </c>
      <c r="B85" s="15"/>
      <c r="C85" s="16">
        <v>14463911</v>
      </c>
    </row>
    <row r="86" spans="1:3" ht="19.5" customHeight="1">
      <c r="A86" s="19" t="s">
        <v>208</v>
      </c>
      <c r="B86" s="15"/>
      <c r="C86" s="16">
        <v>7830246995</v>
      </c>
    </row>
    <row r="87" spans="1:3" ht="19.5" customHeight="1">
      <c r="A87" s="19" t="s">
        <v>209</v>
      </c>
      <c r="B87" s="15"/>
      <c r="C87" s="16">
        <v>5694110000</v>
      </c>
    </row>
    <row r="88" spans="1:3" ht="19.5" customHeight="1">
      <c r="A88" s="19" t="s">
        <v>210</v>
      </c>
      <c r="B88" s="15"/>
      <c r="C88" s="16">
        <v>18458912419</v>
      </c>
    </row>
    <row r="89" spans="1:3" ht="19.5" customHeight="1">
      <c r="A89" s="19" t="s">
        <v>211</v>
      </c>
      <c r="B89" s="15"/>
      <c r="C89" s="16">
        <v>20798729646</v>
      </c>
    </row>
    <row r="90" spans="1:3" ht="19.5" customHeight="1">
      <c r="A90" s="19" t="s">
        <v>212</v>
      </c>
      <c r="B90" s="15"/>
      <c r="C90" s="16">
        <v>441436797</v>
      </c>
    </row>
    <row r="91" spans="1:3" ht="19.5" customHeight="1">
      <c r="A91" s="19" t="s">
        <v>213</v>
      </c>
      <c r="B91" s="15"/>
      <c r="C91" s="16">
        <v>94747935</v>
      </c>
    </row>
    <row r="92" spans="1:3" ht="19.5" customHeight="1">
      <c r="A92" s="19" t="s">
        <v>214</v>
      </c>
      <c r="B92" s="15"/>
      <c r="C92" s="16">
        <v>0</v>
      </c>
    </row>
    <row r="93" spans="1:3" ht="19.5" customHeight="1">
      <c r="A93" s="20" t="s">
        <v>215</v>
      </c>
      <c r="B93" s="15"/>
      <c r="C93" s="16">
        <v>1133630342</v>
      </c>
    </row>
    <row r="94" spans="1:3" ht="19.5" customHeight="1">
      <c r="A94" s="65"/>
      <c r="B94" s="15"/>
      <c r="C94" s="16"/>
    </row>
    <row r="95" spans="1:3" ht="19.5" customHeight="1">
      <c r="A95" s="17" t="s">
        <v>216</v>
      </c>
      <c r="B95" s="18"/>
      <c r="C95" s="16">
        <v>20814412813</v>
      </c>
    </row>
    <row r="96" spans="1:3" ht="19.5" customHeight="1">
      <c r="A96" s="19" t="s">
        <v>217</v>
      </c>
      <c r="B96" s="15"/>
      <c r="C96" s="16">
        <v>837141767</v>
      </c>
    </row>
    <row r="97" spans="1:3" ht="19.5" customHeight="1">
      <c r="A97" s="19" t="s">
        <v>218</v>
      </c>
      <c r="B97" s="15"/>
      <c r="C97" s="16">
        <v>1813352803</v>
      </c>
    </row>
    <row r="98" spans="1:3" ht="19.5" customHeight="1">
      <c r="A98" s="19" t="s">
        <v>219</v>
      </c>
      <c r="B98" s="15"/>
      <c r="C98" s="16">
        <v>6717525095</v>
      </c>
    </row>
    <row r="99" spans="1:3" ht="19.5" customHeight="1">
      <c r="A99" s="19" t="s">
        <v>220</v>
      </c>
      <c r="B99" s="15"/>
      <c r="C99" s="16">
        <v>0</v>
      </c>
    </row>
    <row r="100" spans="1:3" ht="19.5" customHeight="1">
      <c r="A100" s="19" t="s">
        <v>221</v>
      </c>
      <c r="B100" s="15"/>
      <c r="C100" s="16">
        <v>0</v>
      </c>
    </row>
    <row r="101" spans="1:3" ht="19.5" customHeight="1">
      <c r="A101" s="19" t="s">
        <v>222</v>
      </c>
      <c r="B101" s="15"/>
      <c r="C101" s="16">
        <v>568970228</v>
      </c>
    </row>
    <row r="102" spans="1:3" ht="19.5" customHeight="1">
      <c r="A102" s="19" t="s">
        <v>223</v>
      </c>
      <c r="B102" s="15"/>
      <c r="C102" s="16">
        <v>7903479206</v>
      </c>
    </row>
    <row r="103" spans="1:3" ht="19.5" customHeight="1">
      <c r="A103" s="19" t="s">
        <v>224</v>
      </c>
      <c r="B103" s="15"/>
      <c r="C103" s="16">
        <v>184169395</v>
      </c>
    </row>
    <row r="104" spans="1:3" ht="19.5" customHeight="1">
      <c r="A104" s="20" t="s">
        <v>215</v>
      </c>
      <c r="B104" s="15"/>
      <c r="C104" s="16">
        <v>2789774319</v>
      </c>
    </row>
    <row r="105" spans="1:3" ht="19.5" customHeight="1">
      <c r="A105" s="27"/>
      <c r="B105" s="15"/>
      <c r="C105" s="16"/>
    </row>
    <row r="106" spans="1:3" ht="45" customHeight="1" thickBot="1">
      <c r="A106" s="71" t="s">
        <v>225</v>
      </c>
      <c r="B106" s="69"/>
      <c r="C106" s="70">
        <v>-1237004778238</v>
      </c>
    </row>
    <row r="107" spans="1:3" ht="19.5" customHeight="1" thickTop="1">
      <c r="A107" s="27"/>
      <c r="B107" s="15"/>
      <c r="C107" s="16"/>
    </row>
    <row r="108" spans="1:3" ht="19.5" customHeight="1">
      <c r="A108" s="17" t="s">
        <v>226</v>
      </c>
      <c r="B108" s="18"/>
      <c r="C108" s="16">
        <v>1034054517</v>
      </c>
    </row>
    <row r="109" spans="1:3" ht="19.5" customHeight="1">
      <c r="A109" s="19" t="s">
        <v>270</v>
      </c>
      <c r="B109" s="15"/>
      <c r="C109" s="16">
        <v>1034054517</v>
      </c>
    </row>
    <row r="110" spans="1:3" ht="19.5" customHeight="1">
      <c r="A110" s="65"/>
      <c r="B110" s="15"/>
      <c r="C110" s="16"/>
    </row>
    <row r="111" spans="1:3" ht="19.5" customHeight="1">
      <c r="A111" s="72" t="s">
        <v>227</v>
      </c>
      <c r="B111" s="18"/>
      <c r="C111" s="16">
        <v>1802089150</v>
      </c>
    </row>
    <row r="112" spans="1:3" ht="19.5" customHeight="1">
      <c r="A112" s="20" t="s">
        <v>228</v>
      </c>
      <c r="B112" s="15"/>
      <c r="C112" s="16">
        <v>1802089150</v>
      </c>
    </row>
    <row r="113" spans="1:3" ht="19.5" customHeight="1">
      <c r="A113" s="27"/>
      <c r="B113" s="15"/>
      <c r="C113" s="16"/>
    </row>
    <row r="114" spans="1:3" ht="45" customHeight="1" thickBot="1">
      <c r="A114" s="73" t="s">
        <v>229</v>
      </c>
      <c r="B114" s="69"/>
      <c r="C114" s="70">
        <f>C106+C108-C111</f>
        <v>-1237772812871</v>
      </c>
    </row>
    <row r="115" spans="1:3" ht="19.5" customHeight="1" thickTop="1">
      <c r="A115" s="74"/>
      <c r="B115" s="18"/>
      <c r="C115" s="16"/>
    </row>
    <row r="116" spans="1:3" ht="19.5" customHeight="1">
      <c r="A116" s="72" t="s">
        <v>230</v>
      </c>
      <c r="B116" s="18"/>
      <c r="C116" s="16">
        <v>-5489118279</v>
      </c>
    </row>
    <row r="117" spans="1:3" ht="19.5" customHeight="1">
      <c r="A117" s="74"/>
      <c r="B117" s="18"/>
      <c r="C117" s="16"/>
    </row>
    <row r="118" spans="1:3" ht="45" customHeight="1" thickBot="1">
      <c r="A118" s="75" t="s">
        <v>231</v>
      </c>
      <c r="B118" s="69"/>
      <c r="C118" s="70">
        <f>C114-C116</f>
        <v>-1232283694592</v>
      </c>
    </row>
    <row r="119" spans="1:3" ht="11.25" customHeight="1">
      <c r="A119" s="76"/>
      <c r="B119" s="77"/>
      <c r="C119" s="77"/>
    </row>
    <row r="120" spans="1:3" ht="14.25" customHeight="1">
      <c r="A120" s="78"/>
      <c r="B120" s="79"/>
      <c r="C120" s="79"/>
    </row>
    <row r="121" ht="14.25" customHeight="1">
      <c r="A121" s="60"/>
    </row>
    <row r="122" ht="14.25" customHeight="1">
      <c r="A122" s="60"/>
    </row>
    <row r="123" ht="23.25" customHeight="1"/>
    <row r="124" ht="23.25" customHeight="1">
      <c r="B124" s="80"/>
    </row>
    <row r="125" ht="23.25" customHeight="1"/>
    <row r="126" spans="2:3" ht="23.25" customHeight="1">
      <c r="B126" s="64"/>
      <c r="C126" s="64"/>
    </row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>
      <c r="B135" s="64"/>
    </row>
    <row r="136" spans="1:3" ht="23.25" customHeight="1">
      <c r="A136" s="81"/>
      <c r="B136" s="64"/>
      <c r="C136" s="64"/>
    </row>
    <row r="137" spans="1:3" ht="23.25" customHeight="1">
      <c r="A137" s="81"/>
      <c r="B137" s="64"/>
      <c r="C137" s="64"/>
    </row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ht="23.25" customHeight="1"/>
    <row r="178" ht="23.25" customHeight="1"/>
    <row r="179" ht="23.25" customHeight="1"/>
    <row r="180" ht="23.25" customHeight="1"/>
    <row r="181" ht="23.25" customHeight="1"/>
    <row r="182" ht="23.25" customHeight="1"/>
    <row r="183" ht="23.25" customHeight="1"/>
    <row r="184" ht="19.5" customHeight="1"/>
  </sheetData>
  <mergeCells count="2">
    <mergeCell ref="A1:C1"/>
    <mergeCell ref="A3:C3"/>
  </mergeCells>
  <printOptions horizontalCentered="1"/>
  <pageMargins left="0.17" right="0.17" top="0.26" bottom="0.33" header="0" footer="0"/>
  <pageSetup horizontalDpi="300" verticalDpi="300" orientation="portrait" paperSize="9" scale="80" r:id="rId1"/>
  <headerFooter alignWithMargins="0">
    <oddFooter>&amp;C&amp;10-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22"/>
  <sheetViews>
    <sheetView workbookViewId="0" topLeftCell="A1">
      <selection activeCell="A1" sqref="A1:B1"/>
    </sheetView>
  </sheetViews>
  <sheetFormatPr defaultColWidth="8.88671875" defaultRowHeight="13.5"/>
  <cols>
    <col min="1" max="1" width="37.10546875" style="0" bestFit="1" customWidth="1"/>
    <col min="2" max="2" width="19.3359375" style="0" bestFit="1" customWidth="1"/>
    <col min="3" max="3" width="17.6640625" style="0" bestFit="1" customWidth="1"/>
  </cols>
  <sheetData>
    <row r="1" spans="1:3" s="82" customFormat="1" ht="22.5">
      <c r="A1" s="91" t="s">
        <v>233</v>
      </c>
      <c r="B1" s="91"/>
      <c r="C1" s="1"/>
    </row>
    <row r="2" s="82" customFormat="1" ht="13.5"/>
    <row r="3" spans="1:3" s="82" customFormat="1" ht="13.5">
      <c r="A3" s="94" t="str">
        <f>PL!A3</f>
        <v>April 1, 1999 ~ March 31, 2000</v>
      </c>
      <c r="B3" s="94"/>
      <c r="C3" s="83"/>
    </row>
    <row r="4" s="82" customFormat="1" ht="13.5"/>
    <row r="5" spans="1:2" s="82" customFormat="1" ht="14.25" thickBot="1">
      <c r="A5" s="8" t="s">
        <v>234</v>
      </c>
      <c r="B5" s="10" t="s">
        <v>232</v>
      </c>
    </row>
    <row r="6" spans="1:3" s="82" customFormat="1" ht="13.5" customHeight="1">
      <c r="A6" s="84" t="s">
        <v>235</v>
      </c>
      <c r="B6" s="85">
        <v>80025893635</v>
      </c>
      <c r="C6" s="83"/>
    </row>
    <row r="7" spans="1:3" s="82" customFormat="1" ht="13.5">
      <c r="A7" s="86" t="s">
        <v>236</v>
      </c>
      <c r="B7" s="87">
        <v>10788699875</v>
      </c>
      <c r="C7" s="88"/>
    </row>
    <row r="8" spans="1:3" s="82" customFormat="1" ht="13.5">
      <c r="A8" s="86" t="s">
        <v>237</v>
      </c>
      <c r="B8" s="87">
        <v>186930732398</v>
      </c>
      <c r="C8" s="88"/>
    </row>
    <row r="9" spans="1:3" s="82" customFormat="1" ht="13.5">
      <c r="A9" s="86" t="s">
        <v>238</v>
      </c>
      <c r="B9" s="87">
        <v>21852256161</v>
      </c>
      <c r="C9" s="88"/>
    </row>
    <row r="10" spans="1:3" s="82" customFormat="1" ht="13.5">
      <c r="A10" s="86" t="s">
        <v>239</v>
      </c>
      <c r="B10" s="87">
        <v>7757661313</v>
      </c>
      <c r="C10" s="88"/>
    </row>
    <row r="11" spans="1:3" s="82" customFormat="1" ht="13.5">
      <c r="A11" s="86" t="s">
        <v>240</v>
      </c>
      <c r="B11" s="87">
        <v>2460188850</v>
      </c>
      <c r="C11" s="88"/>
    </row>
    <row r="12" spans="1:3" s="82" customFormat="1" ht="13.5">
      <c r="A12" s="86" t="s">
        <v>241</v>
      </c>
      <c r="B12" s="87">
        <v>7426106805</v>
      </c>
      <c r="C12" s="88"/>
    </row>
    <row r="13" spans="1:3" s="82" customFormat="1" ht="13.5">
      <c r="A13" s="86" t="s">
        <v>242</v>
      </c>
      <c r="B13" s="87">
        <v>32856239907</v>
      </c>
      <c r="C13" s="88"/>
    </row>
    <row r="14" spans="1:3" s="82" customFormat="1" ht="13.5">
      <c r="A14" s="86" t="s">
        <v>243</v>
      </c>
      <c r="B14" s="87">
        <v>26060491050</v>
      </c>
      <c r="C14" s="88"/>
    </row>
    <row r="15" spans="1:3" s="82" customFormat="1" ht="13.5">
      <c r="A15" s="86" t="s">
        <v>244</v>
      </c>
      <c r="B15" s="87">
        <v>3498288145</v>
      </c>
      <c r="C15" s="88"/>
    </row>
    <row r="16" spans="1:3" s="82" customFormat="1" ht="13.5">
      <c r="A16" s="86" t="s">
        <v>245</v>
      </c>
      <c r="B16" s="87">
        <v>4038097239</v>
      </c>
      <c r="C16" s="88"/>
    </row>
    <row r="17" spans="1:3" s="82" customFormat="1" ht="13.5">
      <c r="A17" s="86" t="s">
        <v>246</v>
      </c>
      <c r="B17" s="87">
        <v>629649122569</v>
      </c>
      <c r="C17" s="88"/>
    </row>
    <row r="18" spans="1:3" s="82" customFormat="1" ht="13.5">
      <c r="A18" s="86" t="s">
        <v>247</v>
      </c>
      <c r="B18" s="87">
        <v>8466000588</v>
      </c>
      <c r="C18" s="88"/>
    </row>
    <row r="19" spans="1:3" s="82" customFormat="1" ht="13.5">
      <c r="A19" s="86" t="s">
        <v>248</v>
      </c>
      <c r="B19" s="87">
        <v>27051779735</v>
      </c>
      <c r="C19" s="88"/>
    </row>
    <row r="20" spans="1:3" s="82" customFormat="1" ht="13.5">
      <c r="A20" s="86" t="s">
        <v>249</v>
      </c>
      <c r="B20" s="87">
        <v>32447241440</v>
      </c>
      <c r="C20" s="88"/>
    </row>
    <row r="21" spans="1:3" s="82" customFormat="1" ht="14.25" thickBot="1">
      <c r="A21" s="89" t="s">
        <v>250</v>
      </c>
      <c r="B21" s="90">
        <f>SUM(B6:B20)</f>
        <v>1081308799710</v>
      </c>
      <c r="C21" s="88"/>
    </row>
    <row r="22" spans="2:3" s="82" customFormat="1" ht="13.5">
      <c r="B22" s="88"/>
      <c r="C22" s="88"/>
    </row>
  </sheetData>
  <mergeCells count="2">
    <mergeCell ref="A1:B1"/>
    <mergeCell ref="A3:B3"/>
  </mergeCells>
  <printOptions/>
  <pageMargins left="0.75" right="0.75" top="1" bottom="1" header="0.5" footer="0.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대우증권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대우증권</dc:creator>
  <cp:keywords/>
  <dc:description/>
  <cp:lastModifiedBy>대우증권</cp:lastModifiedBy>
  <dcterms:created xsi:type="dcterms:W3CDTF">2003-01-13T05:19:37Z</dcterms:created>
  <dcterms:modified xsi:type="dcterms:W3CDTF">2003-01-13T07:07:02Z</dcterms:modified>
  <cp:category/>
  <cp:version/>
  <cp:contentType/>
  <cp:contentStatus/>
</cp:coreProperties>
</file>